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Twilson\Downloads\"/>
    </mc:Choice>
  </mc:AlternateContent>
  <xr:revisionPtr revIDLastSave="0" documentId="8_{30374207-527D-41E7-A18F-640D2C786FB0}" xr6:coauthVersionLast="47" xr6:coauthVersionMax="47" xr10:uidLastSave="{00000000-0000-0000-0000-000000000000}"/>
  <bookViews>
    <workbookView xWindow="-110" yWindow="-110" windowWidth="19420" windowHeight="10420" tabRatio="949" firstSheet="4" activeTab="4" xr2:uid="{00000000-000D-0000-FFFF-FFFF00000000}"/>
  </bookViews>
  <sheets>
    <sheet name="Introduction - Instructions" sheetId="14" r:id="rId1"/>
    <sheet name="Scoring Rules &amp; Award Levels" sheetId="15" r:id="rId2"/>
    <sheet name="Certification Page" sheetId="16" r:id="rId3"/>
    <sheet name="Application Summary" sheetId="17" r:id="rId4"/>
    <sheet name="Section 1 (Chapter Admin)" sheetId="2" r:id="rId5"/>
    <sheet name="Section 2 (Finance)" sheetId="1" r:id="rId6"/>
    <sheet name="Section 3 (Membership)" sheetId="3" r:id="rId7"/>
    <sheet name="Section 4 (Education)" sheetId="4" r:id="rId8"/>
    <sheet name="Section 5 (Registration)" sheetId="6" r:id="rId9"/>
    <sheet name="Section 6 (Long Range Planning)" sheetId="7" r:id="rId10"/>
    <sheet name="Section 7 (Archives)" sheetId="8" r:id="rId11"/>
    <sheet name="Section 8 (Marketing)" sheetId="9" r:id="rId12"/>
    <sheet name="Section 9 (Technical Services)" sheetId="10" r:id="rId13"/>
    <sheet name="Section 10 (Philanthropic)" sheetId="11" r:id="rId14"/>
    <sheet name="Section 11 (Advocacy)" sheetId="12" r:id="rId15"/>
    <sheet name="Section 12 (Awards)" sheetId="13" r:id="rId16"/>
  </sheets>
  <externalReferences>
    <externalReference r:id="rId17"/>
  </externalReferences>
  <definedNames>
    <definedName name="bla">[1]!DegreeRequirements[[#Totals],[TOTAL]]</definedName>
    <definedName name="CreditsEarned" localSheetId="3">[1]!DegreeRequirements[[#Totals],[EARNED]]</definedName>
    <definedName name="CreditsEarned" localSheetId="2">[1]!DegreeRequirements[[#Totals],[EARNED]]</definedName>
    <definedName name="CreditsEarned" localSheetId="0">[1]!DegreeRequirements[[#Totals],[EARNED]]</definedName>
    <definedName name="CreditsEarned" localSheetId="1">[1]!DegreeRequirements[[#Totals],[EARNED]]</definedName>
    <definedName name="CreditsEarned" localSheetId="4">[1]!DegreeRequirements[[#Totals],[EARNED]]</definedName>
    <definedName name="CreditsEarned" localSheetId="13">[1]!DegreeRequirements[[#Totals],[EARNED]]</definedName>
    <definedName name="CreditsEarned" localSheetId="14">[1]!DegreeRequirements[[#Totals],[EARNED]]</definedName>
    <definedName name="CreditsEarned" localSheetId="15">[1]!DegreeRequirements[[#Totals],[EARNED]]</definedName>
    <definedName name="CreditsEarned" localSheetId="6">[1]!DegreeRequirements[[#Totals],[EARNED]]</definedName>
    <definedName name="CreditsEarned" localSheetId="7">[1]!DegreeRequirements[[#Totals],[EARNED]]</definedName>
    <definedName name="CreditsEarned" localSheetId="8">[1]!DegreeRequirements[[#Totals],[EARNED]]</definedName>
    <definedName name="CreditsEarned" localSheetId="9">[1]!DegreeRequirements[[#Totals],[EARNED]]</definedName>
    <definedName name="CreditsEarned" localSheetId="10">[1]!DegreeRequirements[[#Totals],[EARNED]]</definedName>
    <definedName name="CreditsEarned" localSheetId="11">[1]!DegreeRequirements[[#Totals],[EARNED]]</definedName>
    <definedName name="CreditsEarned" localSheetId="12">[1]!DegreeRequirements[[#Totals],[EARNED]]</definedName>
    <definedName name="CreditsEarned">[1]!DegreeRequirements[[#Totals],[EARNED]]</definedName>
    <definedName name="CreditsNeeded" localSheetId="3">[1]!DegreeRequirements[[#Totals],[TOTAL]]</definedName>
    <definedName name="CreditsNeeded" localSheetId="2">[1]!DegreeRequirements[[#Totals],[TOTAL]]</definedName>
    <definedName name="CreditsNeeded" localSheetId="0">[1]!DegreeRequirements[[#Totals],[TOTAL]]</definedName>
    <definedName name="CreditsNeeded" localSheetId="1">[1]!DegreeRequirements[[#Totals],[TOTAL]]</definedName>
    <definedName name="CreditsNeeded" localSheetId="4">[1]!DegreeRequirements[[#Totals],[TOTAL]]</definedName>
    <definedName name="CreditsNeeded" localSheetId="13">[1]!DegreeRequirements[[#Totals],[TOTAL]]</definedName>
    <definedName name="CreditsNeeded" localSheetId="14">[1]!DegreeRequirements[[#Totals],[TOTAL]]</definedName>
    <definedName name="CreditsNeeded" localSheetId="15">[1]!DegreeRequirements[[#Totals],[TOTAL]]</definedName>
    <definedName name="CreditsNeeded" localSheetId="6">[1]!DegreeRequirements[[#Totals],[TOTAL]]</definedName>
    <definedName name="CreditsNeeded" localSheetId="7">[1]!DegreeRequirements[[#Totals],[TOTAL]]</definedName>
    <definedName name="CreditsNeeded" localSheetId="8">[1]!DegreeRequirements[[#Totals],[TOTAL]]</definedName>
    <definedName name="CreditsNeeded" localSheetId="9">[1]!DegreeRequirements[[#Totals],[TOTAL]]</definedName>
    <definedName name="CreditsNeeded" localSheetId="10">[1]!DegreeRequirements[[#Totals],[TOTAL]]</definedName>
    <definedName name="CreditsNeeded" localSheetId="11">[1]!DegreeRequirements[[#Totals],[TOTAL]]</definedName>
    <definedName name="CreditsNeeded" localSheetId="12">[1]!DegreeRequirements[[#Totals],[TOTAL]]</definedName>
    <definedName name="CreditsNeeded">[1]!DegreeRequirements[[#Totals],[TOTAL]]</definedName>
    <definedName name="_xlnm.Print_Area" localSheetId="3">'Application Summary'!$A$1:$G$30</definedName>
    <definedName name="_xlnm.Print_Area" localSheetId="4">'Section 1 (Chapter Admin)'!$A$1:$G$47</definedName>
    <definedName name="_xlnm.Print_Area" localSheetId="13">'Section 10 (Philanthropic)'!$A$1:$G$33</definedName>
    <definedName name="_xlnm.Print_Area" localSheetId="14">'Section 11 (Advocacy)'!$A$1:$G$36</definedName>
    <definedName name="_xlnm.Print_Area" localSheetId="15">'Section 12 (Awards)'!$A$1:$G$32</definedName>
    <definedName name="_xlnm.Print_Area" localSheetId="5">'Section 2 (Finance)'!$A$1:$G$38</definedName>
    <definedName name="_xlnm.Print_Area" localSheetId="6">'Section 3 (Membership)'!$A$1:$G$45</definedName>
    <definedName name="_xlnm.Print_Area" localSheetId="7">'Section 4 (Education)'!$A$1:$G$49</definedName>
    <definedName name="_xlnm.Print_Area" localSheetId="8">'Section 5 (Registration)'!$A$1:$G$23</definedName>
    <definedName name="_xlnm.Print_Area" localSheetId="9">'Section 6 (Long Range Planning)'!$A$1:$G$30</definedName>
    <definedName name="_xlnm.Print_Area" localSheetId="10">'Section 7 (Archives)'!$A$1:$G$24</definedName>
    <definedName name="_xlnm.Print_Area" localSheetId="11">'Section 8 (Marketing)'!$A$1:$G$40</definedName>
    <definedName name="_xlnm.Print_Area" localSheetId="12">'Section 9 (Technical Services)'!$A$1:$G$26</definedName>
    <definedName name="RequirementLookup" localSheetId="3">[1]!DegreeRequirements[CREDIT REQUIREMENTS]</definedName>
    <definedName name="RequirementLookup" localSheetId="2">[1]!DegreeRequirements[CREDIT REQUIREMENTS]</definedName>
    <definedName name="RequirementLookup" localSheetId="0">[1]!DegreeRequirements[CREDIT REQUIREMENTS]</definedName>
    <definedName name="RequirementLookup" localSheetId="1">[1]!DegreeRequirements[CREDIT REQUIREMENTS]</definedName>
    <definedName name="RequirementLookup" localSheetId="4">[1]!DegreeRequirements[CREDIT REQUIREMENTS]</definedName>
    <definedName name="RequirementLookup" localSheetId="13">[1]!DegreeRequirements[CREDIT REQUIREMENTS]</definedName>
    <definedName name="RequirementLookup" localSheetId="14">[1]!DegreeRequirements[CREDIT REQUIREMENTS]</definedName>
    <definedName name="RequirementLookup" localSheetId="15">[1]!DegreeRequirements[CREDIT REQUIREMENTS]</definedName>
    <definedName name="RequirementLookup" localSheetId="6">[1]!DegreeRequirements[CREDIT REQUIREMENTS]</definedName>
    <definedName name="RequirementLookup" localSheetId="7">[1]!DegreeRequirements[CREDIT REQUIREMENTS]</definedName>
    <definedName name="RequirementLookup" localSheetId="8">[1]!DegreeRequirements[CREDIT REQUIREMENTS]</definedName>
    <definedName name="RequirementLookup" localSheetId="9">[1]!DegreeRequirements[CREDIT REQUIREMENTS]</definedName>
    <definedName name="RequirementLookup" localSheetId="10">[1]!DegreeRequirements[CREDIT REQUIREMENTS]</definedName>
    <definedName name="RequirementLookup" localSheetId="11">[1]!DegreeRequirements[CREDIT REQUIREMENTS]</definedName>
    <definedName name="RequirementLookup" localSheetId="12">[1]!DegreeRequirements[CREDIT REQUIREMENTS]</definedName>
    <definedName name="RequirementLookup">[1]!DegreeRequirements[CREDIT REQUIREMENTS]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4" i="2" l="1"/>
  <c r="F44" i="2"/>
  <c r="G32" i="12"/>
  <c r="G23" i="17" s="1"/>
  <c r="G30" i="11"/>
  <c r="G31" i="9"/>
  <c r="G27" i="7"/>
  <c r="G44" i="3"/>
  <c r="G42" i="3"/>
  <c r="G46" i="2"/>
  <c r="F30" i="11"/>
  <c r="F31" i="9" l="1"/>
  <c r="F27" i="7"/>
  <c r="F42" i="3"/>
  <c r="F30" i="12"/>
  <c r="G37" i="1"/>
  <c r="G30" i="12" l="1"/>
  <c r="F29" i="13" l="1"/>
  <c r="G32" i="11"/>
  <c r="G29" i="13" l="1"/>
  <c r="G31" i="13" s="1"/>
  <c r="F35" i="1" l="1"/>
  <c r="D2" i="17" l="1"/>
  <c r="D2" i="11" l="1"/>
  <c r="D2" i="7"/>
  <c r="D2" i="10"/>
  <c r="D2" i="6"/>
  <c r="D2" i="13"/>
  <c r="D2" i="9"/>
  <c r="D2" i="4"/>
  <c r="D2" i="8"/>
  <c r="E25" i="17"/>
  <c r="D2" i="2"/>
  <c r="D2" i="1" l="1"/>
  <c r="D2" i="3"/>
  <c r="G23" i="10"/>
  <c r="G25" i="10" s="1"/>
  <c r="F23" i="10"/>
  <c r="G33" i="9"/>
  <c r="F24" i="17" l="1"/>
  <c r="G24" i="17"/>
  <c r="F23" i="17"/>
  <c r="F22" i="17"/>
  <c r="G22" i="17"/>
  <c r="F21" i="17"/>
  <c r="G21" i="17"/>
  <c r="F20" i="17"/>
  <c r="G20" i="17"/>
  <c r="F32" i="11"/>
  <c r="F31" i="13"/>
  <c r="F32" i="12"/>
  <c r="F25" i="10"/>
  <c r="F33" i="9"/>
  <c r="G21" i="8" l="1"/>
  <c r="G23" i="8" s="1"/>
  <c r="F21" i="8"/>
  <c r="G29" i="7"/>
  <c r="G20" i="6"/>
  <c r="G22" i="6" s="1"/>
  <c r="F20" i="6"/>
  <c r="F18" i="17" l="1"/>
  <c r="G18" i="17"/>
  <c r="F19" i="17"/>
  <c r="G19" i="17"/>
  <c r="F17" i="17"/>
  <c r="G17" i="17"/>
  <c r="F23" i="8"/>
  <c r="F29" i="7"/>
  <c r="F22" i="6"/>
  <c r="G46" i="4"/>
  <c r="G48" i="4" s="1"/>
  <c r="F46" i="4"/>
  <c r="F26" i="4"/>
  <c r="D26" i="4"/>
  <c r="D22" i="3"/>
  <c r="F13" i="17"/>
  <c r="G35" i="1"/>
  <c r="G16" i="17" l="1"/>
  <c r="G13" i="17"/>
  <c r="F16" i="17"/>
  <c r="F15" i="17"/>
  <c r="G15" i="17"/>
  <c r="F14" i="17"/>
  <c r="G14" i="17"/>
  <c r="F46" i="2"/>
  <c r="F48" i="4"/>
  <c r="F44" i="3"/>
  <c r="F37" i="1"/>
  <c r="F25" i="17" l="1"/>
  <c r="A28" i="17" s="1"/>
</calcChain>
</file>

<file path=xl/sharedStrings.xml><?xml version="1.0" encoding="utf-8"?>
<sst xmlns="http://schemas.openxmlformats.org/spreadsheetml/2006/main" count="769" uniqueCount="537">
  <si>
    <t>Executive Committee</t>
  </si>
  <si>
    <t>Chapter Administration</t>
  </si>
  <si>
    <t>Chapter Branch</t>
  </si>
  <si>
    <t>Branch No. 1</t>
  </si>
  <si>
    <t>Branch No. 2</t>
  </si>
  <si>
    <t xml:space="preserve">   Executive:</t>
  </si>
  <si>
    <t xml:space="preserve">   Industry:</t>
  </si>
  <si>
    <t xml:space="preserve">   Education:</t>
  </si>
  <si>
    <t xml:space="preserve">   Membership:</t>
  </si>
  <si>
    <t xml:space="preserve">   Finance:</t>
  </si>
  <si>
    <t xml:space="preserve">   President:   </t>
  </si>
  <si>
    <t xml:space="preserve">   Vice President:   </t>
  </si>
  <si>
    <t xml:space="preserve">   Treasurer:   </t>
  </si>
  <si>
    <t xml:space="preserve">   Secretary:   </t>
  </si>
  <si>
    <t xml:space="preserve">   Immediate Past President:   </t>
  </si>
  <si>
    <t xml:space="preserve">   Region Director:   </t>
  </si>
  <si>
    <t>Potential Chapter Branch</t>
  </si>
  <si>
    <t>Contact</t>
  </si>
  <si>
    <t>Potential Branch No. 2</t>
  </si>
  <si>
    <t>Chapter Administration Scoring</t>
  </si>
  <si>
    <t>Description:</t>
  </si>
  <si>
    <t>Chapter provides copies of meeting minutes to region director</t>
  </si>
  <si>
    <t xml:space="preserve">   **Provide meeting minutes (Attachment 1)**</t>
  </si>
  <si>
    <t xml:space="preserve">   **Provide transmittal emails (Attachment 2)**</t>
  </si>
  <si>
    <t>**Provide current copy of by laws (Attachment 3)**</t>
  </si>
  <si>
    <t>Chapter held officer / board elections</t>
  </si>
  <si>
    <t>Chapter Administration Total:</t>
  </si>
  <si>
    <t>Branch Liaison</t>
  </si>
  <si>
    <t>Potential Branch No. 1</t>
  </si>
  <si>
    <t>Chapter Administration Percentage:</t>
  </si>
  <si>
    <t>Finance</t>
  </si>
  <si>
    <t xml:space="preserve">   Committee Chair:</t>
  </si>
  <si>
    <t xml:space="preserve">   Committee Member:</t>
  </si>
  <si>
    <t>Financial Information</t>
  </si>
  <si>
    <t>Bank Balance as of Nov, 30th</t>
  </si>
  <si>
    <t>Gross Income (Dec, 31st - Nov, 30th)</t>
  </si>
  <si>
    <t>Gross Expenses (Dec, 31st - Nov, 30th)</t>
  </si>
  <si>
    <t>Name of Banking Institution:</t>
  </si>
  <si>
    <t>Chapter Finance Scoring</t>
  </si>
  <si>
    <t>At least two persons have access to online accounting software</t>
  </si>
  <si>
    <t>Chapter yielded a profit during current year</t>
  </si>
  <si>
    <t>Chapter Finance Total:</t>
  </si>
  <si>
    <t>Membership</t>
  </si>
  <si>
    <t>Membership Information</t>
  </si>
  <si>
    <t>Total Number of Members</t>
  </si>
  <si>
    <t>Membership Scoring</t>
  </si>
  <si>
    <t>Chapter has a standing / active membership committee</t>
  </si>
  <si>
    <t>Chapter provides recognition for membership milestones in the form of pin, ribbon, certificate etc.</t>
  </si>
  <si>
    <t>Chapter has an orientation program for new members (orientation meeting , welcome package, etc.)</t>
  </si>
  <si>
    <t>Chapter administers member surveys more than once a year</t>
  </si>
  <si>
    <t>Chapter has a formalized membership drive</t>
  </si>
  <si>
    <t>Chapter Membership Total:</t>
  </si>
  <si>
    <t>Chapter Membership Percentage:</t>
  </si>
  <si>
    <t>Chapter Finance Percentage:</t>
  </si>
  <si>
    <t>Education</t>
  </si>
  <si>
    <t>Education Committee</t>
  </si>
  <si>
    <t>Education Seminars Information</t>
  </si>
  <si>
    <t>Seminar 1 Name</t>
  </si>
  <si>
    <t>Seminar 3 Name</t>
  </si>
  <si>
    <t>Seminar 4 Name</t>
  </si>
  <si>
    <t>Seminar 5 Name</t>
  </si>
  <si>
    <t>Seminar 6 Name</t>
  </si>
  <si>
    <t>Seminar 7 Name</t>
  </si>
  <si>
    <t>Seminar 8 Name</t>
  </si>
  <si>
    <t>AIA Approved LU's</t>
  </si>
  <si>
    <t>Seminar 9 Name</t>
  </si>
  <si>
    <t>Seminar 10 Name</t>
  </si>
  <si>
    <t>Seminar 11 Name</t>
  </si>
  <si>
    <t>Seminar 12 Name</t>
  </si>
  <si>
    <t>Total Number of CEH / LU</t>
  </si>
  <si>
    <t>Number of Members</t>
  </si>
  <si>
    <t>Industry</t>
  </si>
  <si>
    <t>Industry Affiliate</t>
  </si>
  <si>
    <t xml:space="preserve">Associate </t>
  </si>
  <si>
    <t xml:space="preserve">Quality Assurance Observer </t>
  </si>
  <si>
    <t xml:space="preserve">Facility Manager </t>
  </si>
  <si>
    <t xml:space="preserve">Student </t>
  </si>
  <si>
    <t>Education Scoring</t>
  </si>
  <si>
    <t>Chapter has a standing / active education committee</t>
  </si>
  <si>
    <t>Chapter provides 11-15 CEH's per year</t>
  </si>
  <si>
    <t>Chapter provides 6-10 CEH's per year</t>
  </si>
  <si>
    <t>Chapter Education Total:</t>
  </si>
  <si>
    <t>Chapter Education Percentage:</t>
  </si>
  <si>
    <t>Registration</t>
  </si>
  <si>
    <t>Chapter Registration Total:</t>
  </si>
  <si>
    <t>Chapter Registration Percentage:</t>
  </si>
  <si>
    <t>Long Range Planning</t>
  </si>
  <si>
    <t>Planning Committee</t>
  </si>
  <si>
    <t>Registration Scoring</t>
  </si>
  <si>
    <t>Planning Scoring</t>
  </si>
  <si>
    <t>Chapter has a standing / active planning committee</t>
  </si>
  <si>
    <t>Chapter has a formal mission statement</t>
  </si>
  <si>
    <t>Chapter has a formal five-year plan</t>
  </si>
  <si>
    <t>Chapter Long Range Planning Total:</t>
  </si>
  <si>
    <t>Chapter Long Range Planning Percentage:</t>
  </si>
  <si>
    <t>Archival Committee</t>
  </si>
  <si>
    <t>Chapter Archival Total:</t>
  </si>
  <si>
    <t>Chapter Archival Percentage:</t>
  </si>
  <si>
    <t>Archives</t>
  </si>
  <si>
    <t>At least two chapter members have access to records (Director, Committee Chair, etc.)</t>
  </si>
  <si>
    <t>Chapter utilizes online accounting software (QuickBooks etc.)</t>
  </si>
  <si>
    <t>Seminar 2 Name</t>
  </si>
  <si>
    <t>Marketing</t>
  </si>
  <si>
    <t>Marketing Committee</t>
  </si>
  <si>
    <t>Chapter issues newsletter at least once a quarter</t>
  </si>
  <si>
    <t>Chapter Marketing Total:</t>
  </si>
  <si>
    <t>Chapter Marketing Percentage:</t>
  </si>
  <si>
    <t>Marketing Scoring</t>
  </si>
  <si>
    <t>Technical Services</t>
  </si>
  <si>
    <t>Technical Committee</t>
  </si>
  <si>
    <t>Technical Services Scoring</t>
  </si>
  <si>
    <t>Philanthropic Committee</t>
  </si>
  <si>
    <t>Philanthropic Scoring</t>
  </si>
  <si>
    <t>Chapter invites students to attend events for a reduced rate</t>
  </si>
  <si>
    <t>Chapter invites students to attend events for free</t>
  </si>
  <si>
    <t>Chapter participates in community service events</t>
  </si>
  <si>
    <t>Chapter Technical Services Total:</t>
  </si>
  <si>
    <t>Chapter Technical Services Percentage:</t>
  </si>
  <si>
    <t>Chapter actively solicits affiliate group participation at chapter meetings and events</t>
  </si>
  <si>
    <t>Chapter Awards</t>
  </si>
  <si>
    <t>Awards Committee</t>
  </si>
  <si>
    <t>Awards Scoring</t>
  </si>
  <si>
    <t>Chapter has a standing / active awards committee</t>
  </si>
  <si>
    <t>Chapter has an annual awards program</t>
  </si>
  <si>
    <t>Chapter presented Presidents Award</t>
  </si>
  <si>
    <t>Chapter presented Committee Chair Award</t>
  </si>
  <si>
    <t>Chapter presented Speaker of the Year Award</t>
  </si>
  <si>
    <t>Chapter presented Volunteer of the Year Award</t>
  </si>
  <si>
    <t>Chapter presented Outstanding Sponsor Award(s)</t>
  </si>
  <si>
    <t>Chapter presented Lifetime Achievement Award</t>
  </si>
  <si>
    <t>Chapter presented In Memoriam Award</t>
  </si>
  <si>
    <t>Chapter has minimum of three (3) regularly scheduled board of directors meetings</t>
  </si>
  <si>
    <t>Chapter administers member surveys once a year</t>
  </si>
  <si>
    <t>Chapter has registered individuals on the Chapter Board of Directors</t>
  </si>
  <si>
    <t>Chapter has a standing / active marketing committee</t>
  </si>
  <si>
    <t>Chapter organizes community service events</t>
  </si>
  <si>
    <t>Purpose of Chapter Awards Application:</t>
  </si>
  <si>
    <t>Recognition:</t>
  </si>
  <si>
    <t>Archival Records:</t>
  </si>
  <si>
    <t>Documents who served in leadership roles.</t>
  </si>
  <si>
    <t>Aid for Leadership Transition:</t>
  </si>
  <si>
    <t>Aids in providing continuity from year to year.</t>
  </si>
  <si>
    <t>Application Instructions:</t>
  </si>
  <si>
    <t>1)</t>
  </si>
  <si>
    <t>2)</t>
  </si>
  <si>
    <t>3)</t>
  </si>
  <si>
    <t>4)</t>
  </si>
  <si>
    <t>5)</t>
  </si>
  <si>
    <t>6)</t>
  </si>
  <si>
    <t>7)</t>
  </si>
  <si>
    <t>a)</t>
  </si>
  <si>
    <t>b)</t>
  </si>
  <si>
    <t>c)</t>
  </si>
  <si>
    <t>e)</t>
  </si>
  <si>
    <t>Total points are calculated to determine Chapter Award Level</t>
  </si>
  <si>
    <t>Silver Level Chapter (301 pts - 600 pts)</t>
  </si>
  <si>
    <t>Gold Level Chapter (601 pts - 900 pts)</t>
  </si>
  <si>
    <t>d)</t>
  </si>
  <si>
    <t>8)</t>
  </si>
  <si>
    <t>Section Scoring:</t>
  </si>
  <si>
    <t>Chapter Level Scoring:</t>
  </si>
  <si>
    <t>9)</t>
  </si>
  <si>
    <t>10)</t>
  </si>
  <si>
    <t>11)</t>
  </si>
  <si>
    <t>Finance: Financial audit</t>
  </si>
  <si>
    <t>Finance: Copy of chapter incorporation paperwork</t>
  </si>
  <si>
    <t>Awards Application Form</t>
  </si>
  <si>
    <t>Date:</t>
  </si>
  <si>
    <t>Chapter Name:</t>
  </si>
  <si>
    <t>Region:</t>
  </si>
  <si>
    <t>If yes, what years?</t>
  </si>
  <si>
    <t>If yes, what was the achieved chapter level?</t>
  </si>
  <si>
    <t xml:space="preserve">Has the Chapter received the award in the past? </t>
  </si>
  <si>
    <t>Chapter Vice President (Signature)</t>
  </si>
  <si>
    <t>Chapter President (Signature)</t>
  </si>
  <si>
    <t>Chapter Secretary (Signature)</t>
  </si>
  <si>
    <t>Application should be as complete as possible.  Points will not be accepted if required documentation is not included in referenced Attachments. (See list of attachments next page)</t>
  </si>
  <si>
    <t>Application Summary</t>
  </si>
  <si>
    <t>Status</t>
  </si>
  <si>
    <t>Chapter Scoring Summary</t>
  </si>
  <si>
    <t>Chapter Contact:</t>
  </si>
  <si>
    <t xml:space="preserve">   Name:</t>
  </si>
  <si>
    <t xml:space="preserve">   Address:</t>
  </si>
  <si>
    <t xml:space="preserve">   Phone:</t>
  </si>
  <si>
    <t xml:space="preserve">   Email:</t>
  </si>
  <si>
    <t xml:space="preserve">   Chapter Name:</t>
  </si>
  <si>
    <t xml:space="preserve">   Region:</t>
  </si>
  <si>
    <t>Philanthropic</t>
  </si>
  <si>
    <t>Chapter Award Level</t>
  </si>
  <si>
    <t>Points
Earned</t>
  </si>
  <si>
    <t>Application Sections</t>
  </si>
  <si>
    <t>[Enter Chapter's Region]</t>
  </si>
  <si>
    <t>[Enter Name]</t>
  </si>
  <si>
    <t>[Enter Address]</t>
  </si>
  <si>
    <t>[Enter Phone Number]</t>
  </si>
  <si>
    <t>[Enter Email Address]</t>
  </si>
  <si>
    <t>[Enter Chapter's Name]</t>
  </si>
  <si>
    <t>Chapter Information</t>
  </si>
  <si>
    <t>1.0 - Chapter Administration</t>
  </si>
  <si>
    <t>1.1 -</t>
  </si>
  <si>
    <t>1.2 -</t>
  </si>
  <si>
    <t>1.3 -</t>
  </si>
  <si>
    <t>1.4 -</t>
  </si>
  <si>
    <t>1.5 -</t>
  </si>
  <si>
    <t>1.6 -</t>
  </si>
  <si>
    <t>1.7 -</t>
  </si>
  <si>
    <t>1.8 -</t>
  </si>
  <si>
    <t>1.9 -</t>
  </si>
  <si>
    <t>1.10 -</t>
  </si>
  <si>
    <t>1.11 -</t>
  </si>
  <si>
    <t>1.12 -</t>
  </si>
  <si>
    <t>1.13 -</t>
  </si>
  <si>
    <t>Points
Allowed</t>
  </si>
  <si>
    <t>[Enter Name or Leave Blank]</t>
  </si>
  <si>
    <t>2.0 - Finance</t>
  </si>
  <si>
    <t>[Enter Name Banking Institution]</t>
  </si>
  <si>
    <t>[Enter Balance as of Dec. 31st (Previous Year)]</t>
  </si>
  <si>
    <t>Bank Balance as of Dec. 31st (Previous Year)</t>
  </si>
  <si>
    <t>2.1 -</t>
  </si>
  <si>
    <t>2.2 -</t>
  </si>
  <si>
    <t>2.4 -</t>
  </si>
  <si>
    <t>2.5 -</t>
  </si>
  <si>
    <t>2.6 -</t>
  </si>
  <si>
    <t>2.7 -</t>
  </si>
  <si>
    <t>[Enter Balance as of Nov. 30th (Current Year)]</t>
  </si>
  <si>
    <t>[Enter Gross Income]</t>
  </si>
  <si>
    <t>[Enter Gross Expenses]</t>
  </si>
  <si>
    <t>Road Map for Successful Operations:</t>
  </si>
  <si>
    <t>Scoring Rules &amp; Levels:</t>
  </si>
  <si>
    <t>Additional Sections may be submitted to increase total score and document full extent of Chapter operations.</t>
  </si>
  <si>
    <t>List of Attachments:</t>
  </si>
  <si>
    <t>3.0 - Membership</t>
  </si>
  <si>
    <t>3.1 -</t>
  </si>
  <si>
    <t>3.2 -</t>
  </si>
  <si>
    <t>3.3 -</t>
  </si>
  <si>
    <t>3.4 -</t>
  </si>
  <si>
    <t>3.5 -</t>
  </si>
  <si>
    <t>3.6 -</t>
  </si>
  <si>
    <t>3.7 -</t>
  </si>
  <si>
    <t>3.8 -</t>
  </si>
  <si>
    <t>3.9 -</t>
  </si>
  <si>
    <t>3.10 -</t>
  </si>
  <si>
    <t>3.11 -</t>
  </si>
  <si>
    <t>3.12 -</t>
  </si>
  <si>
    <t>[Enter Number of  Industry Members]</t>
  </si>
  <si>
    <t>[Enter Number of Industry Affiliate Members]</t>
  </si>
  <si>
    <t>[Enter Number of Associate Members]</t>
  </si>
  <si>
    <t>[Enter Number of Quality Assurance Observer Members]</t>
  </si>
  <si>
    <t>[Enter Number of Facility Manager Members]</t>
  </si>
  <si>
    <t>[Enter Number of Student Members]</t>
  </si>
  <si>
    <t>4.0 - Education</t>
  </si>
  <si>
    <t>5.1 -</t>
  </si>
  <si>
    <t>5.2 -</t>
  </si>
  <si>
    <t>5.3 -</t>
  </si>
  <si>
    <t>5.4 -</t>
  </si>
  <si>
    <t>6.0 - Long Range Planning</t>
  </si>
  <si>
    <t>6.1 -</t>
  </si>
  <si>
    <t>6.2 -</t>
  </si>
  <si>
    <t>6.3 -</t>
  </si>
  <si>
    <t>6.4 -</t>
  </si>
  <si>
    <t>7.0 - Archives</t>
  </si>
  <si>
    <t>7.1 -</t>
  </si>
  <si>
    <t>7.2 -</t>
  </si>
  <si>
    <t>7.4 -</t>
  </si>
  <si>
    <t>7.3 -</t>
  </si>
  <si>
    <t>8.0 - Marketing</t>
  </si>
  <si>
    <t>8.1 -</t>
  </si>
  <si>
    <t>8.2 -</t>
  </si>
  <si>
    <t>8.3 -</t>
  </si>
  <si>
    <t>8.4 -</t>
  </si>
  <si>
    <t>8.10 -</t>
  </si>
  <si>
    <t>8.11 -</t>
  </si>
  <si>
    <t>8.12 -</t>
  </si>
  <si>
    <t>9.0 - Technical Services</t>
  </si>
  <si>
    <t>9.1 -</t>
  </si>
  <si>
    <t>9.2 -</t>
  </si>
  <si>
    <t>9.3 -</t>
  </si>
  <si>
    <t>10.0 - Philanthropic Support</t>
  </si>
  <si>
    <t>10.1 -</t>
  </si>
  <si>
    <t>10.2 -</t>
  </si>
  <si>
    <t>10.5 -</t>
  </si>
  <si>
    <t>10.6 -</t>
  </si>
  <si>
    <t>10.7 -</t>
  </si>
  <si>
    <t>11.1 -</t>
  </si>
  <si>
    <t>11.2 -</t>
  </si>
  <si>
    <t>11.7 -</t>
  </si>
  <si>
    <t>11.9 -</t>
  </si>
  <si>
    <t>11.10 -</t>
  </si>
  <si>
    <t>11.11 -</t>
  </si>
  <si>
    <t>11.12 -</t>
  </si>
  <si>
    <t>11.13 -</t>
  </si>
  <si>
    <t>12.0 - Chapter Awards</t>
  </si>
  <si>
    <t>12.1 -</t>
  </si>
  <si>
    <t>12.2 -</t>
  </si>
  <si>
    <t>12.4 -</t>
  </si>
  <si>
    <t>12.5 -</t>
  </si>
  <si>
    <t>12.6 -</t>
  </si>
  <si>
    <t>12.7 -</t>
  </si>
  <si>
    <t>12.8 -</t>
  </si>
  <si>
    <t>12.9 -</t>
  </si>
  <si>
    <t>12.10 -</t>
  </si>
  <si>
    <t>12.11 -</t>
  </si>
  <si>
    <t>Points
Available</t>
  </si>
  <si>
    <t>Passing scores vary per Section (refer to each Section for required scoring)</t>
  </si>
  <si>
    <t>Chapter Philanthropic Total:</t>
  </si>
  <si>
    <t>Chapter Philanthropic Percentage:</t>
  </si>
  <si>
    <t>Chapter Industry Outreach Total:</t>
  </si>
  <si>
    <t>Chapter Industry Outreach Percentage:</t>
  </si>
  <si>
    <t>Chapter Awards Total:</t>
  </si>
  <si>
    <t>Chapter Awards Percentage:</t>
  </si>
  <si>
    <t>Consultant</t>
  </si>
  <si>
    <t xml:space="preserve">Consultant Affiliate </t>
  </si>
  <si>
    <t>[Enter Number of Consultant Affiliate Members]</t>
  </si>
  <si>
    <t>[Enter Number of Consultant Members]</t>
  </si>
  <si>
    <t>a) Fields requiring input are indicated by the color</t>
  </si>
  <si>
    <t>1.14 -</t>
  </si>
  <si>
    <t>**Passing Score = 30 pts**</t>
  </si>
  <si>
    <t>**Passing Score = 10 pts**</t>
  </si>
  <si>
    <t>12)</t>
  </si>
  <si>
    <t>13)</t>
  </si>
  <si>
    <t>14)</t>
  </si>
  <si>
    <t>18)</t>
  </si>
  <si>
    <t>15)</t>
  </si>
  <si>
    <t>16)</t>
  </si>
  <si>
    <t>17)</t>
  </si>
  <si>
    <t>19)</t>
  </si>
  <si>
    <t>20)</t>
  </si>
  <si>
    <t>21)</t>
  </si>
  <si>
    <t>22)</t>
  </si>
  <si>
    <t xml:space="preserve">Chapters are required to submit and pass the following sections. </t>
  </si>
  <si>
    <t>Failure to pass these sections will deem the application non-responsive</t>
  </si>
  <si>
    <t xml:space="preserve">Registration: Meeting minutes documenting committee activity </t>
  </si>
  <si>
    <t xml:space="preserve">Long Range Planning: Meeting minutes documenting committee activity  </t>
  </si>
  <si>
    <t xml:space="preserve">Archives: Meeting minutes documenting committee activity </t>
  </si>
  <si>
    <t xml:space="preserve">Technical Services: Meeting minutes documenting committee activity </t>
  </si>
  <si>
    <t xml:space="preserve">Philanthropic: Meeting minutes documenting committee activity </t>
  </si>
  <si>
    <t xml:space="preserve">c) Items requiring additional documentation, in the form of an attachment, are noted as such.  Failure to produce documentation will result in no score for that particular item. If additional documentation is not specifically requested it is not necessary to provide.  </t>
  </si>
  <si>
    <t xml:space="preserve">Marketing: Meeting minutes documenting committee activity </t>
  </si>
  <si>
    <t>Total Points:</t>
  </si>
  <si>
    <t>10.8 -</t>
  </si>
  <si>
    <t>2.3 -</t>
  </si>
  <si>
    <t>Outstanding IIBEC Affiliated Chapter Awards Program</t>
  </si>
  <si>
    <t>Chapter has current bylaws in agreement with IIBEC model</t>
  </si>
  <si>
    <t>Chapter had one person attend IIBEC Affiliated Chapter Leadership Workshop.</t>
  </si>
  <si>
    <t>Chapter had two people attend IIBEC Affiliated Chapter Leadership Workshop.</t>
  </si>
  <si>
    <t>Chapter had at least one representative at IIBEC Convention</t>
  </si>
  <si>
    <t>Chapter paid for all or part of representative's registration fee to attend IIBEC Convention</t>
  </si>
  <si>
    <t>Chapter programs approved by IIBEC headquarters at least 45 days prior to seminar</t>
  </si>
  <si>
    <t>Chapter member presented at IIBEC Convention</t>
  </si>
  <si>
    <t>Chapter delivered IIBEC developed education seminar</t>
  </si>
  <si>
    <t>IIBEC Approved CEH's</t>
  </si>
  <si>
    <t>Chapter promotes IIBEC registration programs and designations</t>
  </si>
  <si>
    <t>Chapter markets / promotes IIBEC Convention</t>
  </si>
  <si>
    <t>Chapter has documented roster of membership (with or without dues)</t>
  </si>
  <si>
    <t>4.1 -</t>
  </si>
  <si>
    <t>4.2 -</t>
  </si>
  <si>
    <t>4.3 -</t>
  </si>
  <si>
    <t>4.4 -</t>
  </si>
  <si>
    <t>4.5 -</t>
  </si>
  <si>
    <t>4.6 -</t>
  </si>
  <si>
    <t>4.7 -</t>
  </si>
  <si>
    <t>4.8 -</t>
  </si>
  <si>
    <t>4.9 -</t>
  </si>
  <si>
    <t>4.10 -</t>
  </si>
  <si>
    <t>4.11 -</t>
  </si>
  <si>
    <t>Chapter pays all or part of Vice President's /others' travel cost to Leadership Workshop</t>
  </si>
  <si>
    <t>Chapter's IIBEC-provided website information is routinely maintained / updated (events, contact info, etc.).</t>
  </si>
  <si>
    <t>Chapter has annual finances reviewed by a licensed independent 3rd party.</t>
  </si>
  <si>
    <t>Chapter provides 11-15 education credits from recognized A/E association</t>
  </si>
  <si>
    <t>Chapter provides IIBEC education certificates to all attendees</t>
  </si>
  <si>
    <t>Chapter provided joint-venture seminar w/ related industry organization</t>
  </si>
  <si>
    <t>Chapter markets/advertises events at least one month in advance</t>
  </si>
  <si>
    <t>Address of Record:</t>
  </si>
  <si>
    <t>[Enter Chapter's Address of Record]</t>
  </si>
  <si>
    <t>Chapter provides election results to Region Director &amp; IIBEC Headquarters no later than January 15th.</t>
  </si>
  <si>
    <t>All Chapter members are IIBEC members as required by Chapter Bylaws, Article VII, Section 2</t>
  </si>
  <si>
    <t>Chapter continually provides and manages a membership booth at chapter events</t>
  </si>
  <si>
    <t>Chapter recognizes new members and visitors at chapter meetings</t>
  </si>
  <si>
    <t>Chapter has formalized retention program (calling members personally for feedback)</t>
  </si>
  <si>
    <t>1.15 -</t>
  </si>
  <si>
    <t>Chapter maintains legal 'address of record' accessible to current chapter board.</t>
  </si>
  <si>
    <t xml:space="preserve">4.12 - </t>
  </si>
  <si>
    <t>Chapter maintains year-to-year historical records</t>
  </si>
  <si>
    <t>8.5 -</t>
  </si>
  <si>
    <t>8.6 -</t>
  </si>
  <si>
    <t>8.7 -</t>
  </si>
  <si>
    <t>8.8 -</t>
  </si>
  <si>
    <t>8.9 -</t>
  </si>
  <si>
    <t xml:space="preserve">9.4 - </t>
  </si>
  <si>
    <t xml:space="preserve">10.3 - </t>
  </si>
  <si>
    <t>Chapter donates between $1,000-$3,000 to IIBEC Foundation</t>
  </si>
  <si>
    <t xml:space="preserve">10.4 - </t>
  </si>
  <si>
    <t>Chapter donates $3,000+ to IIBEC Foundation</t>
  </si>
  <si>
    <t>10.9 -</t>
  </si>
  <si>
    <t>10.10 -</t>
  </si>
  <si>
    <t xml:space="preserve">Chapter has a standing / active philanthropic committee.  </t>
  </si>
  <si>
    <t>11.3 -</t>
  </si>
  <si>
    <t xml:space="preserve">11.4 - </t>
  </si>
  <si>
    <t>12.3 -</t>
  </si>
  <si>
    <t>Chapter publishes / announces award recipients in chapter's website, social media, newsletter, etc.</t>
  </si>
  <si>
    <t>Chapter Administration: Meeting minute transmittals to region director</t>
  </si>
  <si>
    <t>Chapter has a standing / active finance committee  **Provide copy of meeting minutes (Attachment 7)**</t>
  </si>
  <si>
    <t>Finance:  Meeting minutes documenting committee activity</t>
  </si>
  <si>
    <t xml:space="preserve">   **Provide documentation for Secretary of State (Attachment 8)**</t>
  </si>
  <si>
    <t xml:space="preserve">   **Provide pdf of document (Attachment 9)**</t>
  </si>
  <si>
    <t>**Provide copy of 3rd party report (Attachment 10)**</t>
  </si>
  <si>
    <t>Chapter provides registration study groups **Provide schedule (Attachment 12)**</t>
  </si>
  <si>
    <t>Registration: Copy of study group agenda/schedule</t>
  </si>
  <si>
    <t>**Provide meeting minutes documenting planning committee activity (Attachment 13)**</t>
  </si>
  <si>
    <t>**Provide written mission statement signed by each member of the board of directors (Attachment 14)**</t>
  </si>
  <si>
    <t>**Provide written five-year plan signed by each member of the board of directors (Attachment 16)**</t>
  </si>
  <si>
    <t>Long Range Planning: Mission Statement signed by each member of board of directors</t>
  </si>
  <si>
    <t>Long Range Planning: Three-year plan signed by each member of board of directors</t>
  </si>
  <si>
    <t>Long Range Planning: Five-year plan signed by each member of board of directors</t>
  </si>
  <si>
    <t>**Provide meeting minutes documenting marketing committee activity (Attachment 18)**</t>
  </si>
  <si>
    <t>Chapter has a standing / active technical committee                                                         **Provide meeting minutes documenting technical service committee activity (Attachment 19)**</t>
  </si>
  <si>
    <t>Chapter member contributed 1 technical article to IIBEC Interface                         **Provide copy of article (Attachment 20)**</t>
  </si>
  <si>
    <t>Chapter member contributed 2 technical articles to IIBEC Interface                   **Provide copy of articles (Attachment 20)**</t>
  </si>
  <si>
    <t>Chapter member contributed 3+ technical articles to IIBEC Interface                         **Provide copy of articles. (Attachment 20)**</t>
  </si>
  <si>
    <t>Chapter member contributed technical article to industry publication not produced by IIBEC.                                                                                                                                                              **Provide copy of article (Attachment 20)**</t>
  </si>
  <si>
    <t>Technical Services: Copy of technical article(s) / IIBEC news posts</t>
  </si>
  <si>
    <t>**Provide meeting minutes documenting philanthropic committee activity (Attachment 21)**</t>
  </si>
  <si>
    <t>23)</t>
  </si>
  <si>
    <t>Awards:  Meeting minutes documenting committee activity</t>
  </si>
  <si>
    <t>**Provide meeting minutes documenting awards committee activity (Attachment 23)**</t>
  </si>
  <si>
    <t>Each Section is scored individually.  Scoring ranges depending on section.</t>
  </si>
  <si>
    <t>Chapter Administration: Board of Director Meeting minutes</t>
  </si>
  <si>
    <t>Chapter Administration: Transmittal of draft "Chapter Awards Application" to region director mid-year</t>
  </si>
  <si>
    <t>Finance: Copy of tax return</t>
  </si>
  <si>
    <t>The Chapter Board of Directors, at its meeting held on __________________________, 20______ recommended said chapter for the Outstanding Chapter Award.  Therefore be it resolved that we do hereby place our chapter in application for the award.  The vice president has managed the preparation of the application.  The president and secretary have reviewed and certified the application and attest to the accuracy and truthfulness of the information recorded within.</t>
  </si>
  <si>
    <t>**Passing Score = 15 pts**</t>
  </si>
  <si>
    <t>**Passing Score = 35 pts**</t>
  </si>
  <si>
    <t>**Passing Score = 5 pts**</t>
  </si>
  <si>
    <t xml:space="preserve">11.5 - </t>
  </si>
  <si>
    <t xml:space="preserve">11.6 - </t>
  </si>
  <si>
    <t>11.8-</t>
  </si>
  <si>
    <t>Chapter donates up to $1,000 to IIBEC Foundation</t>
  </si>
  <si>
    <t>Identify chapters meeting requirements to thrive and be successful.</t>
  </si>
  <si>
    <r>
      <t xml:space="preserve">Chapters meeting minimum requirement set forth in the awards application are recognized at the IIBEC International Convention and Trade Show, and through </t>
    </r>
    <r>
      <rPr>
        <i/>
        <sz val="11"/>
        <color theme="1"/>
        <rFont val="Calibri"/>
        <family val="2"/>
        <scheme val="minor"/>
      </rPr>
      <t>IIBEC Interface</t>
    </r>
    <r>
      <rPr>
        <sz val="11"/>
        <color theme="1"/>
        <rFont val="Calibri"/>
        <family val="2"/>
        <scheme val="minor"/>
      </rPr>
      <t>.</t>
    </r>
  </si>
  <si>
    <t>Provide chapters with a guide book to help identify required actions needed to be a successful and active chapter.</t>
  </si>
  <si>
    <t>Identify and highlight recommended actions needed to take the chapter to the next level.</t>
  </si>
  <si>
    <t>Award application serves as documentation of year’s activities.</t>
  </si>
  <si>
    <t>Serves as historical record and reference material for future chapter boards.</t>
  </si>
  <si>
    <t>Gives new leadership an understanding of the previous board of directors goals, objectives and achievements.</t>
  </si>
  <si>
    <t>Identifies most difficult yearly tasks each chapter must perform to meet governmental and IIBEC requirements.</t>
  </si>
  <si>
    <t>PDF version of completed application and attachments shall be emailed to Tara Cottle
(tcottle@iibec.org) no later than January 15th the following year.</t>
  </si>
  <si>
    <t>Application for IIBEC Outstanding Affiliated Chapter Award shall be completed based on activities and information from the current calendar year only.  Past performance does not apply.</t>
  </si>
  <si>
    <t>Vice President shall manage the preparation of the application.</t>
  </si>
  <si>
    <t>President and Secretary shall both review and certify application.</t>
  </si>
  <si>
    <t>Application is organized with the use of tabs.  Each tab represents a separate section. Complete requested information in each tab.</t>
  </si>
  <si>
    <r>
      <t xml:space="preserve">b) Required items are indicated with </t>
    </r>
    <r>
      <rPr>
        <sz val="11"/>
        <color rgb="FFFF0000"/>
        <rFont val="Calibri"/>
        <family val="2"/>
        <scheme val="minor"/>
      </rPr>
      <t>red</t>
    </r>
    <r>
      <rPr>
        <sz val="11"/>
        <color theme="1"/>
        <rFont val="Calibri"/>
        <family val="2"/>
        <scheme val="minor"/>
      </rPr>
      <t xml:space="preserve"> text.  (If required items are not provided chapter application will be  considered non-responsive, and returned to chapter not reviewed)</t>
    </r>
  </si>
  <si>
    <t>Complete requested information on "Application Summary" tab First.  Entered information will populate relevant data points through out the application.</t>
  </si>
  <si>
    <t>d) Additional documentation shall be provided in designated attachments (See next page for list)</t>
  </si>
  <si>
    <t>Chapter provides recognition to new members in the form of pin, ribbon, certificate, etc.</t>
  </si>
  <si>
    <t>Chapter is incorporated in its state / province of operation</t>
  </si>
  <si>
    <t>Advocacy / Industry Outreach Scoring</t>
  </si>
  <si>
    <t>Chapter maintains a formal liaison with a local architectural, engineering, and/or local trade association</t>
  </si>
  <si>
    <t>Chapter reports to IIBEC results of liaison with a local architectural, engineering, and/or local trade association and action items to undertake</t>
  </si>
  <si>
    <t>Chapter actively communicates support/opposition of legislative or regulatory proposal to elected representatives/code officials</t>
  </si>
  <si>
    <t>Chapter members engage in-person in support/opposition to legislation or proposals that impact the sector and reports to the committee.  **Meeting minutes should reflect activities**</t>
  </si>
  <si>
    <t>Chapter maintains a formal liaison with local government body (school board, municipal government, etc.) and/or code officials (building code, code officials, etc.)</t>
  </si>
  <si>
    <t>Chapter reports to IIBEC results of liaison with local government body (school board, municipal government, etc.) and/or code officials and action items to undertake.</t>
  </si>
  <si>
    <t>Chapter maintains a formal liaison with a local and/or national industry association (SMACNA, RICOWI, SIGDERS, NRCA, CRCA, etc.)</t>
  </si>
  <si>
    <t>Chapter reports to IIBEC results of liaison with an industry-related organization (local or national) and action items to undertake.</t>
  </si>
  <si>
    <t>Chapter hosts a government representative(s) meet-and-greet to discuss issues and the industry.  **Meeting minutes should reflect activity**</t>
  </si>
  <si>
    <t>Chapter submits article outlining advocacy actions and resolution for inclusion to IIBEC communication.</t>
  </si>
  <si>
    <t>Chapter assists branch in advocacy efforts</t>
  </si>
  <si>
    <t>Advocacy / Industry Outreach Committee</t>
  </si>
  <si>
    <t>Information listed on chapter website for how to join chapter.</t>
  </si>
  <si>
    <t>1.16 -</t>
  </si>
  <si>
    <t>Chapter filed US tax return by federally/provincially mandaded date.  (Generally May 15th for Form 990, or Canada tax return by June 1 for Form T2)</t>
  </si>
  <si>
    <t xml:space="preserve">[Enter Name or Leave Blank] </t>
  </si>
  <si>
    <t>Notes</t>
  </si>
  <si>
    <t xml:space="preserve">3.13 - </t>
  </si>
  <si>
    <t>Chapter has a membership booth at industry trade shows.</t>
  </si>
  <si>
    <t>3.14 -</t>
  </si>
  <si>
    <t>Chapter has achieved a minimum 5% growth within the calendar year.</t>
  </si>
  <si>
    <t xml:space="preserve">3.15 - </t>
  </si>
  <si>
    <t>Chapter subsidizes student participation at chapter events.</t>
  </si>
  <si>
    <t>Chapter provides 1-5 IIBEC CEH's per year  *Points for 4.2 - 4.4 for CEHs are cumulative, select all that apply**</t>
  </si>
  <si>
    <t>Chapter provides 0-10 education credits from recognized A/E association *Points for 4.5 - 4.6 for CEHs are cumulative, select all that apply**</t>
  </si>
  <si>
    <t>Chapter provided 1-3 virtual or hybrid (both virtual and in-person) events during the past year.  *Points for 4.12 - 4.13 are cumulative, select all that apply*</t>
  </si>
  <si>
    <t xml:space="preserve">4.13 - </t>
  </si>
  <si>
    <t>Chapter provided 4+ virtual or hybrid events during the past year</t>
  </si>
  <si>
    <t xml:space="preserve">4.14 - </t>
  </si>
  <si>
    <t>4.15 -</t>
  </si>
  <si>
    <t>Credentials Committee</t>
  </si>
  <si>
    <t>5.0 - Credentials</t>
  </si>
  <si>
    <t>Chapter has a standing / active credentials committee</t>
  </si>
  <si>
    <t>**Provide meeting minutes documenting credentials committee activity (Attachment 11)**</t>
  </si>
  <si>
    <t>Chapter has a formal three-year plan  **Provide written three-year plan signed by each member of the board of directors (Attachment 15)**</t>
  </si>
  <si>
    <t>6.5 -</t>
  </si>
  <si>
    <t>Chapter has formed a recognized branch within the past year.</t>
  </si>
  <si>
    <t>6.6 -</t>
  </si>
  <si>
    <t>Chapter has maintained branch that formed affiliated chapter within the last year.</t>
  </si>
  <si>
    <t>6.7 -</t>
  </si>
  <si>
    <t>Chapter sponsors/maintains recognized IIBEC branch.</t>
  </si>
  <si>
    <t>Chapter keeps historical records via cloud storage (not just hard copy)</t>
  </si>
  <si>
    <t>Chapter utilizes social media to market chapter events and communicate with members</t>
  </si>
  <si>
    <t>Chapter markets/advertises events at least 3 months in advance</t>
  </si>
  <si>
    <t>Chapter hosts at least one annual event.</t>
  </si>
  <si>
    <t>Chapter markets / promotes IIBEC Building Enclosure Symposium</t>
  </si>
  <si>
    <t>Chapter promotes other IIBEC Chapters' and/or branch events</t>
  </si>
  <si>
    <t>Chapter contributed at least three summaries of chapter functions to Chapter News</t>
  </si>
  <si>
    <t>Chapter contributed at least one summary of chapter functions to Chapter News *Points 8.7 - 8.8 are cumulative, please select all that apply*</t>
  </si>
  <si>
    <t>Chapter submits to be featured in IIBEC Chapter Spotlight</t>
  </si>
  <si>
    <t>9.5  -</t>
  </si>
  <si>
    <t>9.6 -</t>
  </si>
  <si>
    <t>Chapter shares and discusses IIBEC Technical Advisories at chapter events **meeting minutes should reflect this**</t>
  </si>
  <si>
    <t>Chapter supports other charitable foundations</t>
  </si>
  <si>
    <t>Chapter actively seeks local student participation in educational events</t>
  </si>
  <si>
    <t>Chapter actively seeks to involve emerging/younger professionals in educational events</t>
  </si>
  <si>
    <t>Chapter has a standing / active archival committee  **Provide meeting minutes documenting archival committee activity (Attachment 17)**</t>
  </si>
  <si>
    <t>Chapter donates up to $1,000 to educational institutions or scholarships.  *Points 10.10 - 10.12 are cumulative, select all that apply.*</t>
  </si>
  <si>
    <t xml:space="preserve">10.11 - </t>
  </si>
  <si>
    <t>Chapter donates between $1,000 - $3,000 to educational instutition or scholarships.</t>
  </si>
  <si>
    <t>10.12 -</t>
  </si>
  <si>
    <t>Chapter donates $3,000+ to educational institutions or scholarships.</t>
  </si>
  <si>
    <t>Chapter member received any award at the most recent IIBEC Convention.</t>
  </si>
  <si>
    <t>Chapter has a standing / active advocacy committee  **Provide meeting minutes documenting advocacy committee activity (Attachment 22)**</t>
  </si>
  <si>
    <t>11.0 - Advocacy</t>
  </si>
  <si>
    <t>Directors/Committee Chair</t>
  </si>
  <si>
    <t xml:space="preserve">Advocacy: Meeting minutes documenting committee activity </t>
  </si>
  <si>
    <t>Chapter submits confirmation of local filings to IIBEC HQ (Annual/Periodic Report, Statement of Information, Statement of Existence, etc.) or confirmation that none were required. **Provide copy of confirmation (Attachment 4)**</t>
  </si>
  <si>
    <t xml:space="preserve">Chapter Administration:  </t>
  </si>
  <si>
    <t>Copy of local filing confirmation(s)</t>
  </si>
  <si>
    <t>Chapter holds transition meeting for new Chapter Board of Directors using IIBEC Agenda.   **Provide meeting minutes. (Attachment 5)**</t>
  </si>
  <si>
    <t>Chapter submitted a mid-year draft of  "Chapter Awards Program Application" to Region Director.  **Provide transmittal email (Attachment 6)**</t>
  </si>
  <si>
    <t>Chapter Administration:  Copy of meeting minutes</t>
  </si>
  <si>
    <t>**Ruby level award available in lieu of Platinum level award for one year only, in honor of IIBEC 40th Anniversary for work completed in 2023**</t>
  </si>
  <si>
    <t>Advocacy</t>
  </si>
  <si>
    <t>Successful chapters will be notified by IIBEC and be recognized at the IIBEC International Convention and Trade Show.</t>
  </si>
  <si>
    <t>Bronze Level Chapter (115 pts - 300 pts)</t>
  </si>
  <si>
    <t>Chapter Administration: Copy of chapter bylaws</t>
  </si>
  <si>
    <t xml:space="preserve">1.17 - </t>
  </si>
  <si>
    <r>
      <rPr>
        <b/>
        <sz val="11"/>
        <color theme="1"/>
        <rFont val="Calibri"/>
        <family val="2"/>
        <scheme val="minor"/>
      </rPr>
      <t>Ruby</t>
    </r>
    <r>
      <rPr>
        <sz val="11"/>
        <color theme="1"/>
        <rFont val="Calibri"/>
        <family val="2"/>
        <scheme val="minor"/>
      </rPr>
      <t xml:space="preserve"> Level Chapter (901 - 1,284 pts)  </t>
    </r>
  </si>
  <si>
    <t>Chapter hosts IIBEC 40th anniversary event and submits pictures of event to HQ.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</si>
</sst>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7" x14ac:knownFonts="1">
    <font>
      <sz val="11"/>
      <color theme="1"/>
      <name val="Calibri"/>
      <family val="2"/>
      <scheme val="minor"/>
    </font>
    <font>
      <b/>
      <sz val="15"/>
      <color theme="3"/>
      <name val="Calibri"/>
      <family val="2"/>
      <scheme val="minor"/>
    </font>
    <font>
      <b/>
      <sz val="13"/>
      <color theme="3"/>
      <name val="Calibri"/>
      <family val="2"/>
      <scheme val="minor"/>
    </font>
    <font>
      <b/>
      <sz val="20"/>
      <color theme="0"/>
      <name val="Calibri"/>
      <family val="2"/>
      <scheme val="minor"/>
    </font>
    <font>
      <sz val="16"/>
      <color theme="0"/>
      <name val="Calibri"/>
      <family val="2"/>
      <scheme val="minor"/>
    </font>
    <font>
      <sz val="11"/>
      <color theme="0" tint="-0.499984740745262"/>
      <name val="Calibri"/>
      <family val="2"/>
      <scheme val="minor"/>
    </font>
    <font>
      <sz val="11"/>
      <color rgb="FF3F3F76"/>
      <name val="Calibri"/>
      <family val="2"/>
      <scheme val="minor"/>
    </font>
    <font>
      <sz val="8"/>
      <color theme="1"/>
      <name val="Calibri"/>
      <family val="2"/>
      <scheme val="minor"/>
    </font>
    <font>
      <sz val="6"/>
      <color theme="1"/>
      <name val="Calibri"/>
      <family val="2"/>
      <scheme val="minor"/>
    </font>
    <font>
      <b/>
      <sz val="11"/>
      <color theme="1"/>
      <name val="Calibri"/>
      <family val="2"/>
      <scheme val="minor"/>
    </font>
    <font>
      <sz val="9"/>
      <color theme="1"/>
      <name val="Calibri"/>
      <family val="2"/>
      <scheme val="minor"/>
    </font>
    <font>
      <b/>
      <sz val="20"/>
      <color theme="1"/>
      <name val="Calibri"/>
      <family val="2"/>
      <scheme val="minor"/>
    </font>
    <font>
      <b/>
      <sz val="20"/>
      <color theme="3"/>
      <name val="Calibri"/>
      <family val="2"/>
      <scheme val="minor"/>
    </font>
    <font>
      <sz val="10"/>
      <color theme="1"/>
      <name val="Calibri"/>
      <family val="2"/>
      <scheme val="minor"/>
    </font>
    <font>
      <sz val="11"/>
      <color theme="0"/>
      <name val="Calibri"/>
      <family val="2"/>
      <scheme val="minor"/>
    </font>
    <font>
      <sz val="11"/>
      <name val="Calibri"/>
      <family val="2"/>
      <scheme val="minor"/>
    </font>
    <font>
      <sz val="11"/>
      <color rgb="FFFF0000"/>
      <name val="Calibri"/>
      <family val="2"/>
      <scheme val="minor"/>
    </font>
    <font>
      <b/>
      <sz val="12"/>
      <color theme="3"/>
      <name val="Calibri"/>
      <family val="2"/>
      <scheme val="minor"/>
    </font>
    <font>
      <b/>
      <sz val="14"/>
      <color theme="3"/>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
      <i/>
      <sz val="11"/>
      <color theme="1"/>
      <name val="Calibri"/>
      <family val="2"/>
      <scheme val="minor"/>
    </font>
    <font>
      <b/>
      <sz val="19"/>
      <color theme="0"/>
      <name val="Calibri"/>
      <family val="2"/>
      <scheme val="minor"/>
    </font>
    <font>
      <sz val="9"/>
      <name val="Calibri"/>
      <family val="2"/>
      <scheme val="minor"/>
    </font>
    <font>
      <sz val="12"/>
      <name val="Calibri"/>
      <family val="2"/>
      <scheme val="minor"/>
    </font>
    <font>
      <b/>
      <i/>
      <sz val="11"/>
      <color theme="1"/>
      <name val="Calibri"/>
      <family val="2"/>
      <scheme val="minor"/>
    </font>
  </fonts>
  <fills count="10">
    <fill>
      <patternFill patternType="none"/>
    </fill>
    <fill>
      <patternFill patternType="gray125"/>
    </fill>
    <fill>
      <patternFill patternType="solid">
        <fgColor theme="5"/>
        <bgColor indexed="64"/>
      </patternFill>
    </fill>
    <fill>
      <patternFill patternType="solid">
        <fgColor theme="0" tint="-0.14999847407452621"/>
        <bgColor indexed="64"/>
      </patternFill>
    </fill>
    <fill>
      <patternFill patternType="solid">
        <fgColor rgb="FFFFCC99"/>
      </patternFill>
    </fill>
    <fill>
      <patternFill patternType="solid">
        <fgColor theme="4"/>
        <bgColor indexed="64"/>
      </patternFill>
    </fill>
    <fill>
      <patternFill patternType="solid">
        <fgColor theme="0" tint="-4.9989318521683403E-2"/>
        <bgColor indexed="64"/>
      </patternFill>
    </fill>
    <fill>
      <patternFill patternType="solid">
        <fgColor rgb="FFFFCC99"/>
        <bgColor indexed="64"/>
      </patternFill>
    </fill>
    <fill>
      <patternFill patternType="solid">
        <fgColor rgb="FFF2F2F2"/>
        <bgColor indexed="64"/>
      </patternFill>
    </fill>
    <fill>
      <patternFill patternType="solid">
        <fgColor theme="5" tint="0.79998168889431442"/>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style="thick">
        <color theme="1" tint="0.499984740745262"/>
      </right>
      <top/>
      <bottom/>
      <diagonal/>
    </border>
    <border>
      <left/>
      <right style="thin">
        <color theme="0" tint="-0.499984740745262"/>
      </right>
      <top/>
      <bottom style="thick">
        <color theme="4"/>
      </bottom>
      <diagonal/>
    </border>
    <border>
      <left/>
      <right/>
      <top style="thick">
        <color theme="4"/>
      </top>
      <bottom/>
      <diagonal/>
    </border>
    <border>
      <left style="thin">
        <color theme="0" tint="-0.499984740745262"/>
      </left>
      <right/>
      <top style="thick">
        <color theme="4"/>
      </top>
      <bottom/>
      <diagonal/>
    </border>
    <border>
      <left style="thin">
        <color theme="0" tint="-0.499984740745262"/>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bottom/>
      <diagonal/>
    </border>
    <border>
      <left/>
      <right style="thin">
        <color rgb="FF7F7F7F"/>
      </right>
      <top style="thick">
        <color theme="4"/>
      </top>
      <bottom/>
      <diagonal/>
    </border>
    <border>
      <left/>
      <right style="thin">
        <color rgb="FF7F7F7F"/>
      </right>
      <top/>
      <bottom/>
      <diagonal/>
    </border>
    <border>
      <left style="thin">
        <color theme="0" tint="-0.499984740745262"/>
      </left>
      <right/>
      <top/>
      <bottom style="thick">
        <color theme="4"/>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diagonal/>
    </border>
    <border>
      <left/>
      <right/>
      <top/>
      <bottom style="thin">
        <color auto="1"/>
      </bottom>
      <diagonal/>
    </border>
    <border>
      <left/>
      <right/>
      <top style="thin">
        <color auto="1"/>
      </top>
      <bottom style="thin">
        <color auto="1"/>
      </bottom>
      <diagonal/>
    </border>
    <border>
      <left/>
      <right style="thin">
        <color theme="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thick">
        <color theme="4"/>
      </bottom>
      <diagonal/>
    </border>
    <border>
      <left/>
      <right style="thin">
        <color indexed="64"/>
      </right>
      <top style="thick">
        <color theme="4"/>
      </top>
      <bottom/>
      <diagonal/>
    </border>
    <border>
      <left style="thin">
        <color indexed="64"/>
      </left>
      <right/>
      <top/>
      <bottom style="thick">
        <color theme="4"/>
      </bottom>
      <diagonal/>
    </border>
    <border>
      <left style="thin">
        <color indexed="64"/>
      </left>
      <right/>
      <top style="thick">
        <color theme="4"/>
      </top>
      <bottom/>
      <diagonal/>
    </border>
    <border>
      <left style="thin">
        <color rgb="FF7F7F7F"/>
      </left>
      <right/>
      <top style="thick">
        <color theme="4"/>
      </top>
      <bottom style="thin">
        <color rgb="FF7F7F7F"/>
      </bottom>
      <diagonal/>
    </border>
    <border>
      <left/>
      <right/>
      <top style="thick">
        <color theme="6" tint="-0.24994659260841701"/>
      </top>
      <bottom style="thick">
        <color theme="6" tint="-0.24994659260841701"/>
      </bottom>
      <diagonal/>
    </border>
    <border>
      <left style="thin">
        <color indexed="64"/>
      </left>
      <right/>
      <top style="thick">
        <color theme="6" tint="-0.24994659260841701"/>
      </top>
      <bottom style="thick">
        <color theme="6" tint="-0.24994659260841701"/>
      </bottom>
      <diagonal/>
    </border>
    <border>
      <left/>
      <right style="thin">
        <color indexed="64"/>
      </right>
      <top style="thick">
        <color theme="6" tint="-0.24994659260841701"/>
      </top>
      <bottom style="thick">
        <color theme="6" tint="-0.24994659260841701"/>
      </bottom>
      <diagonal/>
    </border>
    <border>
      <left/>
      <right/>
      <top style="thick">
        <color theme="4"/>
      </top>
      <bottom style="thin">
        <color rgb="FF7F7F7F"/>
      </bottom>
      <diagonal/>
    </border>
    <border>
      <left/>
      <right style="thin">
        <color rgb="FF7F7F7F"/>
      </right>
      <top style="thick">
        <color theme="4"/>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diagonal/>
    </border>
    <border>
      <left/>
      <right style="thin">
        <color rgb="FF7F7F7F"/>
      </right>
      <top style="thin">
        <color rgb="FF7F7F7F"/>
      </top>
      <bottom/>
      <diagonal/>
    </border>
    <border>
      <left/>
      <right style="thin">
        <color theme="9"/>
      </right>
      <top/>
      <bottom style="thick">
        <color theme="4"/>
      </bottom>
      <diagonal/>
    </border>
    <border>
      <left style="thin">
        <color rgb="FF7F7F7F"/>
      </left>
      <right style="thin">
        <color theme="9"/>
      </right>
      <top style="thin">
        <color rgb="FF7F7F7F"/>
      </top>
      <bottom style="thin">
        <color rgb="FF7F7F7F"/>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ck">
        <color theme="4"/>
      </bottom>
      <diagonal/>
    </border>
    <border>
      <left/>
      <right style="medium">
        <color indexed="64"/>
      </right>
      <top/>
      <bottom style="thick">
        <color theme="4"/>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diagonal/>
    </border>
    <border>
      <left/>
      <right style="medium">
        <color indexed="64"/>
      </right>
      <top style="thin">
        <color theme="9"/>
      </top>
      <bottom style="thin">
        <color theme="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rgb="FF7F7F7F"/>
      </top>
      <bottom style="thin">
        <color rgb="FF7F7F7F"/>
      </bottom>
      <diagonal/>
    </border>
    <border>
      <left style="medium">
        <color indexed="64"/>
      </left>
      <right/>
      <top style="thick">
        <color theme="4"/>
      </top>
      <bottom/>
      <diagonal/>
    </border>
    <border>
      <left/>
      <right style="medium">
        <color indexed="64"/>
      </right>
      <top style="thick">
        <color theme="4"/>
      </top>
      <bottom style="thin">
        <color rgb="FF7F7F7F"/>
      </bottom>
      <diagonal/>
    </border>
    <border>
      <left style="medium">
        <color indexed="64"/>
      </left>
      <right/>
      <top style="thick">
        <color theme="4"/>
      </top>
      <bottom style="thin">
        <color rgb="FF7F7F7F"/>
      </bottom>
      <diagonal/>
    </border>
    <border>
      <left style="medium">
        <color indexed="64"/>
      </left>
      <right/>
      <top style="thin">
        <color rgb="FF7F7F7F"/>
      </top>
      <bottom style="thin">
        <color rgb="FF7F7F7F"/>
      </bottom>
      <diagonal/>
    </border>
    <border>
      <left style="medium">
        <color indexed="64"/>
      </left>
      <right/>
      <top style="thin">
        <color rgb="FF7F7F7F"/>
      </top>
      <bottom/>
      <diagonal/>
    </border>
    <border>
      <left style="medium">
        <color indexed="64"/>
      </left>
      <right/>
      <top style="thin">
        <color theme="9"/>
      </top>
      <bottom style="thin">
        <color theme="9"/>
      </bottom>
      <diagonal/>
    </border>
    <border>
      <left style="thin">
        <color rgb="FF7F7F7F"/>
      </left>
      <right style="medium">
        <color indexed="64"/>
      </right>
      <top/>
      <bottom style="thin">
        <color rgb="FF7F7F7F"/>
      </bottom>
      <diagonal/>
    </border>
    <border>
      <left style="thin">
        <color rgb="FF7F7F7F"/>
      </left>
      <right style="thin">
        <color rgb="FF7F7F7F"/>
      </right>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medium">
        <color indexed="64"/>
      </right>
      <top/>
      <bottom/>
      <diagonal/>
    </border>
    <border>
      <left/>
      <right style="medium">
        <color indexed="64"/>
      </right>
      <top style="thin">
        <color rgb="FF7F7F7F"/>
      </top>
      <bottom/>
      <diagonal/>
    </border>
    <border>
      <left style="thin">
        <color rgb="FF3F3F76"/>
      </left>
      <right style="thin">
        <color rgb="FF3F3F76"/>
      </right>
      <top style="thin">
        <color rgb="FF3F3F76"/>
      </top>
      <bottom style="thin">
        <color rgb="FF3F3F76"/>
      </bottom>
      <diagonal/>
    </border>
    <border>
      <left style="thin">
        <color rgb="FF3F3F76"/>
      </left>
      <right style="thin">
        <color rgb="FF3F3F76"/>
      </right>
      <top/>
      <bottom style="thin">
        <color rgb="FF3F3F76"/>
      </bottom>
      <diagonal/>
    </border>
    <border>
      <left style="medium">
        <color indexed="64"/>
      </left>
      <right/>
      <top/>
      <bottom style="thin">
        <color indexed="64"/>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6" fillId="4" borderId="8" applyNumberFormat="0" applyAlignment="0" applyProtection="0"/>
  </cellStyleXfs>
  <cellXfs count="400">
    <xf numFmtId="0" fontId="0" fillId="0" borderId="0" xfId="0"/>
    <xf numFmtId="0" fontId="0" fillId="2" borderId="0" xfId="0" applyFill="1"/>
    <xf numFmtId="0" fontId="0" fillId="3" borderId="1" xfId="0" applyFill="1" applyBorder="1"/>
    <xf numFmtId="0" fontId="5" fillId="0" borderId="5" xfId="0" applyFont="1" applyBorder="1" applyAlignment="1">
      <alignment horizontal="left"/>
    </xf>
    <xf numFmtId="0" fontId="5" fillId="0" borderId="0" xfId="0" applyFont="1" applyAlignment="1">
      <alignment horizontal="left"/>
    </xf>
    <xf numFmtId="0" fontId="7" fillId="0" borderId="0" xfId="0" applyFont="1"/>
    <xf numFmtId="0" fontId="7" fillId="0" borderId="0" xfId="0" applyFont="1" applyAlignment="1">
      <alignment horizontal="center"/>
    </xf>
    <xf numFmtId="0" fontId="0" fillId="0" borderId="0" xfId="0" applyAlignment="1">
      <alignment vertical="center"/>
    </xf>
    <xf numFmtId="0" fontId="8" fillId="0" borderId="0" xfId="0" applyFont="1"/>
    <xf numFmtId="0" fontId="8" fillId="0" borderId="0" xfId="0" applyFont="1" applyAlignment="1">
      <alignment horizontal="right"/>
    </xf>
    <xf numFmtId="0" fontId="0" fillId="0" borderId="5" xfId="0" applyBorder="1"/>
    <xf numFmtId="0" fontId="10" fillId="0" borderId="0" xfId="0" applyFont="1"/>
    <xf numFmtId="0" fontId="9" fillId="0" borderId="0" xfId="0" applyFont="1"/>
    <xf numFmtId="0" fontId="2" fillId="3" borderId="1" xfId="2" applyFill="1" applyBorder="1"/>
    <xf numFmtId="0" fontId="10" fillId="0" borderId="0" xfId="0" applyFont="1" applyAlignment="1">
      <alignment horizontal="left" vertical="center"/>
    </xf>
    <xf numFmtId="0" fontId="0" fillId="0" borderId="11" xfId="0" applyBorder="1"/>
    <xf numFmtId="0" fontId="7" fillId="0" borderId="0" xfId="0" applyFont="1" applyAlignment="1">
      <alignment horizontal="left" vertical="center"/>
    </xf>
    <xf numFmtId="0" fontId="0" fillId="0" borderId="0" xfId="0" applyAlignment="1">
      <alignment horizontal="right"/>
    </xf>
    <xf numFmtId="0" fontId="0" fillId="0" borderId="0" xfId="0" applyAlignment="1">
      <alignment horizontal="right" vertical="center"/>
    </xf>
    <xf numFmtId="0" fontId="0" fillId="0" borderId="0" xfId="0" applyAlignment="1">
      <alignment horizontal="left"/>
    </xf>
    <xf numFmtId="0" fontId="0" fillId="0" borderId="0" xfId="0" applyAlignment="1">
      <alignment horizontal="center"/>
    </xf>
    <xf numFmtId="0" fontId="5" fillId="0" borderId="7" xfId="0" applyFont="1" applyBorder="1"/>
    <xf numFmtId="0" fontId="5" fillId="0" borderId="0" xfId="0" applyFont="1"/>
    <xf numFmtId="0" fontId="0" fillId="0" borderId="0" xfId="0" applyProtection="1">
      <protection locked="0"/>
    </xf>
    <xf numFmtId="0" fontId="15" fillId="0" borderId="0" xfId="0" applyFont="1" applyAlignment="1">
      <alignment horizontal="left" vertical="center" indent="1"/>
    </xf>
    <xf numFmtId="0" fontId="15" fillId="0" borderId="0" xfId="0" applyFont="1" applyAlignment="1">
      <alignment vertical="center"/>
    </xf>
    <xf numFmtId="0" fontId="15" fillId="6" borderId="0" xfId="0" applyFont="1" applyFill="1" applyAlignment="1">
      <alignment horizontal="left" vertical="center" indent="1"/>
    </xf>
    <xf numFmtId="0" fontId="15" fillId="6" borderId="0" xfId="0" applyFont="1" applyFill="1" applyAlignment="1">
      <alignment vertical="center"/>
    </xf>
    <xf numFmtId="0" fontId="0" fillId="6" borderId="0" xfId="0" applyFill="1" applyAlignment="1">
      <alignment vertical="center"/>
    </xf>
    <xf numFmtId="0" fontId="0" fillId="6" borderId="0" xfId="0" applyFill="1" applyAlignment="1">
      <alignment horizontal="left" vertical="center" indent="1"/>
    </xf>
    <xf numFmtId="0" fontId="0" fillId="0" borderId="0" xfId="0" applyAlignment="1">
      <alignment horizontal="left" vertical="center" indent="1"/>
    </xf>
    <xf numFmtId="0" fontId="0" fillId="2" borderId="19" xfId="0" applyFill="1" applyBorder="1"/>
    <xf numFmtId="0" fontId="0" fillId="2" borderId="20" xfId="0" applyFill="1" applyBorder="1"/>
    <xf numFmtId="0" fontId="0" fillId="2" borderId="21" xfId="0" applyFill="1" applyBorder="1"/>
    <xf numFmtId="0" fontId="0" fillId="2" borderId="14" xfId="0" applyFill="1" applyBorder="1"/>
    <xf numFmtId="0" fontId="0" fillId="2" borderId="13" xfId="0" applyFill="1" applyBorder="1"/>
    <xf numFmtId="0" fontId="0" fillId="0" borderId="14" xfId="0" applyBorder="1"/>
    <xf numFmtId="0" fontId="0" fillId="0" borderId="13" xfId="0" applyBorder="1"/>
    <xf numFmtId="0" fontId="6" fillId="4" borderId="8" xfId="3" applyAlignment="1" applyProtection="1">
      <alignment wrapText="1"/>
      <protection locked="0"/>
    </xf>
    <xf numFmtId="165" fontId="15" fillId="0" borderId="14" xfId="0" applyNumberFormat="1" applyFont="1" applyBorder="1" applyAlignment="1">
      <alignment vertical="center"/>
    </xf>
    <xf numFmtId="165" fontId="15" fillId="6" borderId="14" xfId="0" applyNumberFormat="1" applyFont="1" applyFill="1" applyBorder="1" applyAlignment="1">
      <alignment vertical="center"/>
    </xf>
    <xf numFmtId="0" fontId="0" fillId="0" borderId="22" xfId="0" applyBorder="1"/>
    <xf numFmtId="0" fontId="0" fillId="0" borderId="16" xfId="0" applyBorder="1"/>
    <xf numFmtId="0" fontId="7" fillId="0" borderId="16" xfId="0" applyFont="1" applyBorder="1"/>
    <xf numFmtId="0" fontId="0" fillId="0" borderId="23" xfId="0" applyBorder="1"/>
    <xf numFmtId="0" fontId="0" fillId="0" borderId="13" xfId="0" applyBorder="1" applyProtection="1">
      <protection locked="0"/>
    </xf>
    <xf numFmtId="0" fontId="7" fillId="0" borderId="13" xfId="0" applyFont="1" applyBorder="1"/>
    <xf numFmtId="0" fontId="7" fillId="0" borderId="23" xfId="0" applyFont="1" applyBorder="1"/>
    <xf numFmtId="0" fontId="5" fillId="0" borderId="6" xfId="0" applyFont="1" applyBorder="1" applyAlignment="1">
      <alignment vertical="center"/>
    </xf>
    <xf numFmtId="0" fontId="5" fillId="0" borderId="7" xfId="0" applyFont="1" applyBorder="1" applyAlignment="1">
      <alignment vertical="center"/>
    </xf>
    <xf numFmtId="0" fontId="9" fillId="0" borderId="0" xfId="0" applyFont="1" applyAlignment="1">
      <alignment horizontal="left" vertical="center"/>
    </xf>
    <xf numFmtId="0" fontId="14" fillId="5" borderId="9" xfId="0" applyFont="1" applyFill="1" applyBorder="1" applyAlignment="1">
      <alignment horizontal="center" wrapText="1"/>
    </xf>
    <xf numFmtId="0" fontId="0" fillId="0" borderId="10" xfId="0" applyBorder="1"/>
    <xf numFmtId="0" fontId="0" fillId="0" borderId="5" xfId="0" applyBorder="1" applyAlignment="1">
      <alignment horizontal="left" indent="1"/>
    </xf>
    <xf numFmtId="0" fontId="0" fillId="0" borderId="17" xfId="0" applyBorder="1" applyProtection="1">
      <protection locked="0"/>
    </xf>
    <xf numFmtId="0" fontId="7" fillId="0" borderId="0" xfId="0" applyFont="1" applyAlignment="1">
      <alignment horizontal="right"/>
    </xf>
    <xf numFmtId="0" fontId="0" fillId="0" borderId="0" xfId="0" applyAlignment="1">
      <alignment horizontal="left" vertical="center"/>
    </xf>
    <xf numFmtId="0" fontId="0" fillId="0" borderId="0" xfId="0" applyAlignment="1">
      <alignment horizontal="left" vertical="center" wrapText="1"/>
    </xf>
    <xf numFmtId="0" fontId="9" fillId="0" borderId="0" xfId="0" applyFont="1" applyAlignment="1">
      <alignment horizontal="left"/>
    </xf>
    <xf numFmtId="0" fontId="0" fillId="0" borderId="0" xfId="0" applyAlignment="1">
      <alignment wrapText="1"/>
    </xf>
    <xf numFmtId="0" fontId="0" fillId="0" borderId="0" xfId="0" applyAlignment="1">
      <alignment horizontal="left" vertical="top" wrapText="1"/>
    </xf>
    <xf numFmtId="0" fontId="2" fillId="3" borderId="26" xfId="2" applyFill="1" applyBorder="1"/>
    <xf numFmtId="0" fontId="2" fillId="3" borderId="24" xfId="2" applyFill="1" applyBorder="1"/>
    <xf numFmtId="0" fontId="18" fillId="3" borderId="1" xfId="2" applyFont="1" applyFill="1" applyBorder="1"/>
    <xf numFmtId="0" fontId="0" fillId="0" borderId="0" xfId="0" applyAlignment="1">
      <alignment horizontal="right" vertical="top"/>
    </xf>
    <xf numFmtId="0" fontId="6" fillId="4" borderId="8" xfId="3"/>
    <xf numFmtId="0" fontId="19" fillId="0" borderId="0" xfId="0" applyFont="1"/>
    <xf numFmtId="0" fontId="0" fillId="0" borderId="25" xfId="0" applyBorder="1"/>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13" xfId="0" applyBorder="1" applyAlignment="1">
      <alignment vertical="center"/>
    </xf>
    <xf numFmtId="0" fontId="0" fillId="0" borderId="0" xfId="0" applyAlignment="1">
      <alignment horizontal="right" vertical="center" wrapText="1"/>
    </xf>
    <xf numFmtId="0" fontId="0" fillId="0" borderId="0" xfId="0" applyAlignment="1">
      <alignment horizontal="center" vertical="center"/>
    </xf>
    <xf numFmtId="0" fontId="6" fillId="4" borderId="0" xfId="3" applyBorder="1" applyAlignment="1" applyProtection="1">
      <alignment horizontal="left" vertical="center"/>
      <protection locked="0"/>
    </xf>
    <xf numFmtId="0" fontId="14" fillId="5" borderId="0" xfId="0" applyFont="1" applyFill="1" applyAlignment="1">
      <alignment horizontal="center" wrapText="1"/>
    </xf>
    <xf numFmtId="0" fontId="0" fillId="0" borderId="0" xfId="0" applyAlignment="1">
      <alignment horizontal="left" indent="1"/>
    </xf>
    <xf numFmtId="0" fontId="13" fillId="0" borderId="0" xfId="0" applyFont="1" applyAlignment="1">
      <alignment vertical="center"/>
    </xf>
    <xf numFmtId="0" fontId="13" fillId="0" borderId="0" xfId="0" applyFont="1"/>
    <xf numFmtId="0" fontId="20" fillId="0" borderId="0" xfId="0" applyFont="1" applyAlignment="1">
      <alignment vertical="center"/>
    </xf>
    <xf numFmtId="0" fontId="21" fillId="5" borderId="9" xfId="0" applyFont="1" applyFill="1" applyBorder="1" applyAlignment="1">
      <alignment horizontal="center" wrapText="1"/>
    </xf>
    <xf numFmtId="0" fontId="21" fillId="5" borderId="13" xfId="0" applyFont="1" applyFill="1" applyBorder="1" applyAlignment="1">
      <alignment horizontal="center" vertical="center"/>
    </xf>
    <xf numFmtId="0" fontId="20" fillId="0" borderId="0" xfId="0" applyFont="1" applyAlignment="1">
      <alignment horizontal="center" vertical="center"/>
    </xf>
    <xf numFmtId="3" fontId="19" fillId="0" borderId="0" xfId="0" applyNumberFormat="1" applyFont="1" applyAlignment="1">
      <alignment horizontal="center" vertical="center"/>
    </xf>
    <xf numFmtId="3" fontId="19" fillId="0" borderId="0" xfId="0" applyNumberFormat="1" applyFont="1" applyAlignment="1">
      <alignment horizontal="center" vertical="center" shrinkToFit="1"/>
    </xf>
    <xf numFmtId="0" fontId="20" fillId="0" borderId="13" xfId="0" applyFont="1" applyBorder="1" applyAlignment="1">
      <alignment horizontal="center" vertical="center"/>
    </xf>
    <xf numFmtId="0" fontId="0" fillId="0" borderId="13" xfId="0" applyBorder="1" applyAlignment="1">
      <alignment horizontal="center" vertical="center" wrapText="1"/>
    </xf>
    <xf numFmtId="0" fontId="0" fillId="6" borderId="0" xfId="0" applyFill="1" applyAlignment="1">
      <alignment horizontal="center" vertical="center"/>
    </xf>
    <xf numFmtId="0" fontId="0" fillId="6" borderId="13" xfId="0" applyFill="1" applyBorder="1" applyAlignment="1">
      <alignment horizontal="center" vertical="center" wrapText="1"/>
    </xf>
    <xf numFmtId="0" fontId="19" fillId="0" borderId="0" xfId="0" applyFont="1" applyAlignment="1">
      <alignment horizontal="right" vertical="center"/>
    </xf>
    <xf numFmtId="0" fontId="0" fillId="2" borderId="44" xfId="0" applyFill="1" applyBorder="1"/>
    <xf numFmtId="0" fontId="0" fillId="2" borderId="45" xfId="0" applyFill="1" applyBorder="1"/>
    <xf numFmtId="0" fontId="0" fillId="2" borderId="46" xfId="0" applyFill="1" applyBorder="1"/>
    <xf numFmtId="0" fontId="0" fillId="2" borderId="47" xfId="0" applyFill="1" applyBorder="1"/>
    <xf numFmtId="0" fontId="0" fillId="2" borderId="48" xfId="0" applyFill="1" applyBorder="1"/>
    <xf numFmtId="0" fontId="0" fillId="0" borderId="47" xfId="0" applyBorder="1"/>
    <xf numFmtId="0" fontId="0" fillId="0" borderId="48" xfId="0" applyBorder="1"/>
    <xf numFmtId="0" fontId="0" fillId="3" borderId="50" xfId="0" applyFill="1" applyBorder="1"/>
    <xf numFmtId="0" fontId="4" fillId="2" borderId="47" xfId="0" applyFont="1" applyFill="1" applyBorder="1" applyAlignment="1">
      <alignment horizontal="center" vertical="center"/>
    </xf>
    <xf numFmtId="0" fontId="14" fillId="5" borderId="48" xfId="0" applyFont="1" applyFill="1" applyBorder="1" applyAlignment="1">
      <alignment horizontal="center" wrapText="1"/>
    </xf>
    <xf numFmtId="0" fontId="13" fillId="0" borderId="47" xfId="0" applyFont="1" applyBorder="1" applyAlignment="1">
      <alignment horizontal="right" vertical="center"/>
    </xf>
    <xf numFmtId="0" fontId="13" fillId="6" borderId="47" xfId="0" applyFont="1" applyFill="1" applyBorder="1" applyAlignment="1">
      <alignment horizontal="right" vertical="center"/>
    </xf>
    <xf numFmtId="0" fontId="0" fillId="0" borderId="47" xfId="0" applyBorder="1" applyAlignment="1">
      <alignment vertical="center"/>
    </xf>
    <xf numFmtId="0" fontId="0" fillId="0" borderId="48" xfId="0" applyBorder="1" applyAlignment="1">
      <alignment vertical="center"/>
    </xf>
    <xf numFmtId="0" fontId="8" fillId="0" borderId="47" xfId="0" applyFont="1" applyBorder="1" applyAlignment="1">
      <alignment horizontal="right" vertical="center"/>
    </xf>
    <xf numFmtId="0" fontId="0" fillId="0" borderId="54" xfId="0" applyBorder="1"/>
    <xf numFmtId="0" fontId="0" fillId="0" borderId="55" xfId="0" applyBorder="1" applyAlignment="1">
      <alignment vertical="center"/>
    </xf>
    <xf numFmtId="0" fontId="0" fillId="0" borderId="56" xfId="0" applyBorder="1" applyAlignment="1">
      <alignment vertical="center"/>
    </xf>
    <xf numFmtId="0" fontId="2" fillId="3" borderId="1" xfId="2" applyFill="1" applyBorder="1" applyAlignment="1">
      <alignment horizontal="left" indent="1"/>
    </xf>
    <xf numFmtId="0" fontId="20" fillId="0" borderId="0" xfId="0" applyFont="1" applyAlignment="1">
      <alignment horizontal="center"/>
    </xf>
    <xf numFmtId="0" fontId="20" fillId="0" borderId="0" xfId="0" applyFont="1"/>
    <xf numFmtId="9" fontId="20" fillId="0" borderId="0" xfId="0" applyNumberFormat="1" applyFont="1" applyAlignment="1">
      <alignment horizontal="center" vertical="center"/>
    </xf>
    <xf numFmtId="0" fontId="19" fillId="0" borderId="48" xfId="0" applyFont="1" applyBorder="1" applyAlignment="1">
      <alignment horizontal="center" vertical="center"/>
    </xf>
    <xf numFmtId="0" fontId="19" fillId="0" borderId="48" xfId="0" applyFont="1" applyBorder="1" applyAlignment="1">
      <alignment vertical="center"/>
    </xf>
    <xf numFmtId="9" fontId="19" fillId="0" borderId="48" xfId="0" applyNumberFormat="1" applyFont="1" applyBorder="1" applyAlignment="1">
      <alignment horizontal="center" vertical="center" wrapText="1"/>
    </xf>
    <xf numFmtId="9" fontId="19" fillId="0" borderId="48" xfId="0" applyNumberFormat="1" applyFont="1" applyBorder="1" applyAlignment="1">
      <alignment horizontal="center" vertical="center" shrinkToFit="1"/>
    </xf>
    <xf numFmtId="0" fontId="7" fillId="0" borderId="48" xfId="0" applyFont="1" applyBorder="1"/>
    <xf numFmtId="0" fontId="8" fillId="0" borderId="47" xfId="0" applyFont="1" applyBorder="1" applyAlignment="1">
      <alignment horizontal="right"/>
    </xf>
    <xf numFmtId="0" fontId="7" fillId="0" borderId="55" xfId="0" applyFont="1" applyBorder="1"/>
    <xf numFmtId="0" fontId="7" fillId="0" borderId="56" xfId="0" applyFont="1" applyBorder="1"/>
    <xf numFmtId="0" fontId="19" fillId="0" borderId="48" xfId="0" applyFont="1" applyBorder="1" applyAlignment="1">
      <alignment horizontal="center"/>
    </xf>
    <xf numFmtId="0" fontId="19" fillId="0" borderId="48" xfId="0" applyFont="1" applyBorder="1"/>
    <xf numFmtId="0" fontId="0" fillId="6" borderId="8" xfId="0" applyFill="1" applyBorder="1" applyAlignment="1">
      <alignment horizontal="center" vertical="center"/>
    </xf>
    <xf numFmtId="0" fontId="0" fillId="0" borderId="8" xfId="0" applyBorder="1" applyAlignment="1">
      <alignment horizontal="center" vertical="center"/>
    </xf>
    <xf numFmtId="0" fontId="0" fillId="0" borderId="58" xfId="0" applyBorder="1"/>
    <xf numFmtId="0" fontId="13" fillId="0" borderId="47" xfId="0" applyFont="1" applyBorder="1" applyAlignment="1">
      <alignment horizontal="center"/>
    </xf>
    <xf numFmtId="0" fontId="10" fillId="0" borderId="48" xfId="0" applyFont="1" applyBorder="1"/>
    <xf numFmtId="0" fontId="0" fillId="0" borderId="47" xfId="0" applyBorder="1" applyAlignment="1">
      <alignment horizontal="right"/>
    </xf>
    <xf numFmtId="0" fontId="0" fillId="0" borderId="47" xfId="0" applyBorder="1" applyAlignment="1">
      <alignment horizontal="right" vertical="center"/>
    </xf>
    <xf numFmtId="0" fontId="0" fillId="0" borderId="54" xfId="0" applyBorder="1" applyAlignment="1">
      <alignment horizontal="center"/>
    </xf>
    <xf numFmtId="0" fontId="0" fillId="0" borderId="55" xfId="0" applyBorder="1"/>
    <xf numFmtId="0" fontId="0" fillId="0" borderId="56" xfId="0" applyBorder="1"/>
    <xf numFmtId="0" fontId="13" fillId="0" borderId="55" xfId="0" applyFont="1" applyBorder="1"/>
    <xf numFmtId="0" fontId="13" fillId="0" borderId="56" xfId="0" applyFont="1" applyBorder="1"/>
    <xf numFmtId="0" fontId="10" fillId="0" borderId="55" xfId="0" applyFont="1" applyBorder="1"/>
    <xf numFmtId="0" fontId="10" fillId="0" borderId="56" xfId="0" applyFont="1" applyBorder="1"/>
    <xf numFmtId="0" fontId="5" fillId="0" borderId="58" xfId="0" applyFont="1" applyBorder="1" applyAlignment="1">
      <alignment horizontal="left" indent="1"/>
    </xf>
    <xf numFmtId="0" fontId="5" fillId="0" borderId="47" xfId="0" applyFont="1" applyBorder="1" applyAlignment="1">
      <alignment horizontal="left" indent="1"/>
    </xf>
    <xf numFmtId="9" fontId="9" fillId="0" borderId="48" xfId="0" applyNumberFormat="1" applyFont="1" applyBorder="1" applyAlignment="1">
      <alignment horizontal="center" vertical="center" wrapText="1" shrinkToFit="1"/>
    </xf>
    <xf numFmtId="0" fontId="0" fillId="0" borderId="14" xfId="0" applyBorder="1" applyAlignment="1">
      <alignment vertical="center"/>
    </xf>
    <xf numFmtId="0" fontId="6" fillId="4" borderId="48" xfId="3" applyBorder="1" applyAlignment="1" applyProtection="1">
      <alignment horizontal="center" vertical="center"/>
      <protection locked="0"/>
    </xf>
    <xf numFmtId="0" fontId="0" fillId="0" borderId="15" xfId="0" applyBorder="1" applyAlignment="1">
      <alignment horizontal="center" vertical="center"/>
    </xf>
    <xf numFmtId="0" fontId="6" fillId="7" borderId="8" xfId="3" applyFill="1" applyAlignment="1" applyProtection="1">
      <alignment horizontal="left" vertical="center" wrapText="1"/>
      <protection locked="0"/>
    </xf>
    <xf numFmtId="0" fontId="0" fillId="6" borderId="47" xfId="0" applyFill="1" applyBorder="1" applyAlignment="1">
      <alignment horizontal="right" vertical="center"/>
    </xf>
    <xf numFmtId="0" fontId="6" fillId="4" borderId="67" xfId="3" applyBorder="1" applyAlignment="1" applyProtection="1">
      <alignment horizontal="center" vertical="center"/>
      <protection locked="0"/>
    </xf>
    <xf numFmtId="0" fontId="0" fillId="8" borderId="47" xfId="0" applyFill="1" applyBorder="1" applyAlignment="1">
      <alignment horizontal="right" vertical="center"/>
    </xf>
    <xf numFmtId="0" fontId="0" fillId="8" borderId="0" xfId="0" applyFill="1" applyAlignment="1">
      <alignment vertical="center"/>
    </xf>
    <xf numFmtId="0" fontId="0" fillId="6" borderId="47" xfId="0" applyFill="1" applyBorder="1" applyAlignment="1">
      <alignment vertical="center"/>
    </xf>
    <xf numFmtId="0" fontId="0" fillId="6" borderId="0" xfId="0" applyFill="1"/>
    <xf numFmtId="0" fontId="16" fillId="0" borderId="47" xfId="0" applyFont="1" applyBorder="1" applyAlignment="1">
      <alignment horizontal="right" vertical="center"/>
    </xf>
    <xf numFmtId="0" fontId="16" fillId="6" borderId="47" xfId="0" applyFont="1" applyFill="1" applyBorder="1" applyAlignment="1">
      <alignment horizontal="right" vertical="center"/>
    </xf>
    <xf numFmtId="0" fontId="0" fillId="0" borderId="16" xfId="0" applyBorder="1" applyProtection="1">
      <protection locked="0"/>
    </xf>
    <xf numFmtId="0" fontId="6" fillId="4" borderId="51" xfId="3" applyBorder="1" applyAlignment="1" applyProtection="1">
      <alignment horizontal="center" vertical="center"/>
      <protection locked="0"/>
    </xf>
    <xf numFmtId="0" fontId="6" fillId="4" borderId="52" xfId="3" applyBorder="1" applyAlignment="1" applyProtection="1">
      <alignment horizontal="center" vertical="center"/>
      <protection locked="0"/>
    </xf>
    <xf numFmtId="0" fontId="6" fillId="4" borderId="8" xfId="3" applyAlignment="1" applyProtection="1">
      <alignment horizontal="left" vertical="center"/>
      <protection locked="0"/>
    </xf>
    <xf numFmtId="0" fontId="15" fillId="0" borderId="0" xfId="0" applyFont="1" applyAlignment="1">
      <alignment horizontal="center" vertical="center"/>
    </xf>
    <xf numFmtId="0" fontId="15" fillId="8" borderId="0" xfId="0" applyFont="1" applyFill="1" applyAlignment="1">
      <alignment horizontal="center" vertical="center"/>
    </xf>
    <xf numFmtId="0" fontId="0" fillId="8" borderId="0" xfId="0" applyFill="1" applyAlignment="1">
      <alignment horizontal="center" vertical="center"/>
    </xf>
    <xf numFmtId="0" fontId="0" fillId="8" borderId="8" xfId="0" applyFill="1" applyBorder="1" applyAlignment="1">
      <alignment horizontal="center" vertical="center"/>
    </xf>
    <xf numFmtId="0" fontId="0" fillId="8" borderId="15" xfId="0" applyFill="1" applyBorder="1" applyAlignment="1">
      <alignment horizontal="center" vertical="center"/>
    </xf>
    <xf numFmtId="0" fontId="0" fillId="0" borderId="34" xfId="0" applyBorder="1" applyAlignment="1">
      <alignment horizontal="center" vertical="center"/>
    </xf>
    <xf numFmtId="0" fontId="6" fillId="4" borderId="66" xfId="3" applyBorder="1" applyAlignment="1" applyProtection="1">
      <alignment horizontal="center" vertical="center"/>
      <protection locked="0"/>
    </xf>
    <xf numFmtId="0" fontId="0" fillId="8" borderId="47" xfId="0" applyFill="1" applyBorder="1" applyAlignment="1">
      <alignment vertical="center"/>
    </xf>
    <xf numFmtId="0" fontId="0" fillId="8" borderId="47" xfId="0" applyFill="1" applyBorder="1" applyAlignment="1">
      <alignment horizontal="right" vertical="center" wrapText="1"/>
    </xf>
    <xf numFmtId="0" fontId="0" fillId="8" borderId="47" xfId="0" applyFill="1" applyBorder="1" applyAlignment="1">
      <alignment horizontal="center" vertical="center"/>
    </xf>
    <xf numFmtId="0" fontId="5" fillId="0" borderId="6" xfId="0" applyFont="1" applyBorder="1" applyAlignment="1">
      <alignment horizontal="left"/>
    </xf>
    <xf numFmtId="0" fontId="5" fillId="0" borderId="7" xfId="0" applyFont="1" applyBorder="1" applyAlignment="1">
      <alignment horizontal="left"/>
    </xf>
    <xf numFmtId="0" fontId="0" fillId="3" borderId="4" xfId="0" applyFill="1" applyBorder="1"/>
    <xf numFmtId="0" fontId="2" fillId="3" borderId="1" xfId="2" applyFill="1" applyBorder="1" applyAlignment="1" applyProtection="1">
      <alignment horizontal="left" indent="1"/>
    </xf>
    <xf numFmtId="0" fontId="2" fillId="3" borderId="49" xfId="2" applyFill="1" applyBorder="1" applyAlignment="1" applyProtection="1">
      <alignment horizontal="left" indent="1"/>
    </xf>
    <xf numFmtId="0" fontId="2" fillId="3" borderId="1" xfId="2" applyFill="1" applyBorder="1" applyProtection="1"/>
    <xf numFmtId="0" fontId="0" fillId="0" borderId="47" xfId="0" applyBorder="1" applyAlignment="1">
      <alignment horizontal="left" indent="2"/>
    </xf>
    <xf numFmtId="0" fontId="0" fillId="3" borderId="1" xfId="0" applyFill="1" applyBorder="1" applyAlignment="1">
      <alignment horizontal="left" indent="1"/>
    </xf>
    <xf numFmtId="0" fontId="0" fillId="3" borderId="50" xfId="0" applyFill="1" applyBorder="1" applyAlignment="1">
      <alignment horizontal="left" indent="1"/>
    </xf>
    <xf numFmtId="0" fontId="16" fillId="0" borderId="0" xfId="0" applyFont="1" applyAlignment="1">
      <alignment vertical="center"/>
    </xf>
    <xf numFmtId="0" fontId="16" fillId="0" borderId="0" xfId="0" applyFont="1"/>
    <xf numFmtId="0" fontId="16" fillId="6" borderId="0" xfId="0" applyFont="1" applyFill="1" applyAlignment="1">
      <alignment vertical="center"/>
    </xf>
    <xf numFmtId="0" fontId="16" fillId="6" borderId="0" xfId="0" applyFont="1" applyFill="1"/>
    <xf numFmtId="0" fontId="0" fillId="8" borderId="0" xfId="0" applyFill="1"/>
    <xf numFmtId="0" fontId="0" fillId="8" borderId="47" xfId="0" applyFill="1" applyBorder="1"/>
    <xf numFmtId="0" fontId="0" fillId="0" borderId="66" xfId="0" applyBorder="1" applyAlignment="1">
      <alignment horizontal="center"/>
    </xf>
    <xf numFmtId="0" fontId="13" fillId="0" borderId="47" xfId="0" applyFont="1" applyBorder="1"/>
    <xf numFmtId="0" fontId="0" fillId="0" borderId="54" xfId="0" applyBorder="1" applyProtection="1">
      <protection locked="0"/>
    </xf>
    <xf numFmtId="0" fontId="7" fillId="0" borderId="55" xfId="0" applyFont="1" applyBorder="1" applyProtection="1">
      <protection locked="0"/>
    </xf>
    <xf numFmtId="0" fontId="7" fillId="0" borderId="48" xfId="0" applyFont="1" applyBorder="1" applyProtection="1">
      <protection locked="0"/>
    </xf>
    <xf numFmtId="0" fontId="19" fillId="0" borderId="48" xfId="0" applyFont="1" applyBorder="1" applyProtection="1">
      <protection locked="0"/>
    </xf>
    <xf numFmtId="0" fontId="6" fillId="4" borderId="51" xfId="3" applyBorder="1" applyAlignment="1" applyProtection="1">
      <alignment horizontal="center" vertical="center" wrapText="1"/>
      <protection locked="0"/>
    </xf>
    <xf numFmtId="0" fontId="6" fillId="7" borderId="0" xfId="0" applyFont="1" applyFill="1" applyProtection="1">
      <protection locked="0"/>
    </xf>
    <xf numFmtId="0" fontId="6" fillId="4" borderId="34" xfId="3" applyBorder="1" applyAlignment="1" applyProtection="1">
      <alignment horizontal="left" vertical="center"/>
      <protection locked="0"/>
    </xf>
    <xf numFmtId="0" fontId="15" fillId="0" borderId="15" xfId="0" applyFont="1" applyBorder="1" applyAlignment="1">
      <alignment horizontal="center" vertical="center"/>
    </xf>
    <xf numFmtId="0" fontId="15" fillId="8" borderId="8" xfId="0" applyFont="1" applyFill="1" applyBorder="1" applyAlignment="1">
      <alignment horizontal="center" vertical="center"/>
    </xf>
    <xf numFmtId="0" fontId="15" fillId="0" borderId="8" xfId="0" applyFont="1" applyBorder="1" applyAlignment="1">
      <alignment horizontal="center" vertical="center"/>
    </xf>
    <xf numFmtId="0" fontId="24" fillId="0" borderId="0" xfId="0" applyFont="1"/>
    <xf numFmtId="0" fontId="25" fillId="0" borderId="0" xfId="0" applyFont="1" applyAlignment="1">
      <alignment horizontal="center"/>
    </xf>
    <xf numFmtId="0" fontId="16" fillId="8" borderId="47" xfId="0" applyFont="1" applyFill="1" applyBorder="1" applyAlignment="1">
      <alignment horizontal="right" vertical="center"/>
    </xf>
    <xf numFmtId="9" fontId="0" fillId="0" borderId="13" xfId="0" applyNumberFormat="1" applyBorder="1" applyAlignment="1">
      <alignment horizontal="center" vertical="center" wrapText="1"/>
    </xf>
    <xf numFmtId="0" fontId="0" fillId="0" borderId="71" xfId="0" applyBorder="1" applyAlignment="1">
      <alignment horizontal="left"/>
    </xf>
    <xf numFmtId="0" fontId="0" fillId="7" borderId="66" xfId="0" applyFill="1" applyBorder="1" applyAlignment="1" applyProtection="1">
      <alignment horizontal="center"/>
      <protection locked="0"/>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0" xfId="0"/>
    <xf numFmtId="0" fontId="0" fillId="0" borderId="13" xfId="0" applyBorder="1"/>
    <xf numFmtId="0" fontId="0" fillId="0" borderId="0" xfId="0" applyAlignment="1">
      <alignment vertical="top" wrapText="1"/>
    </xf>
    <xf numFmtId="0" fontId="0" fillId="0" borderId="13" xfId="0" applyBorder="1" applyAlignment="1">
      <alignment vertical="top" wrapText="1"/>
    </xf>
    <xf numFmtId="0" fontId="0" fillId="0" borderId="0" xfId="0" applyAlignment="1">
      <alignment wrapText="1"/>
    </xf>
    <xf numFmtId="0" fontId="0" fillId="0" borderId="13" xfId="0" applyBorder="1" applyAlignment="1">
      <alignmen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0" xfId="0" applyAlignment="1">
      <alignment vertical="center" wrapText="1"/>
    </xf>
    <xf numFmtId="0" fontId="0" fillId="0" borderId="13" xfId="0" applyBorder="1" applyAlignment="1">
      <alignment vertical="center" wrapText="1"/>
    </xf>
    <xf numFmtId="0" fontId="17" fillId="3" borderId="1" xfId="2" applyFont="1" applyFill="1" applyBorder="1"/>
    <xf numFmtId="0" fontId="17" fillId="3" borderId="24" xfId="2" applyFont="1" applyFill="1" applyBorder="1"/>
    <xf numFmtId="0" fontId="0" fillId="0" borderId="0" xfId="0" applyAlignment="1">
      <alignment horizontal="left"/>
    </xf>
    <xf numFmtId="0" fontId="0" fillId="0" borderId="13" xfId="0" applyBorder="1" applyAlignment="1">
      <alignment horizontal="left"/>
    </xf>
    <xf numFmtId="0" fontId="3" fillId="2" borderId="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0" fillId="0" borderId="0" xfId="0" applyAlignment="1">
      <alignment horizontal="left" vertical="center"/>
    </xf>
    <xf numFmtId="0" fontId="0" fillId="0" borderId="13" xfId="0" applyBorder="1" applyAlignment="1">
      <alignment horizontal="left" vertical="center"/>
    </xf>
    <xf numFmtId="0" fontId="9" fillId="0" borderId="0" xfId="0" applyFont="1" applyAlignment="1">
      <alignment horizontal="left"/>
    </xf>
    <xf numFmtId="0" fontId="9" fillId="0" borderId="13" xfId="0" applyFont="1" applyBorder="1" applyAlignment="1">
      <alignment horizontal="left"/>
    </xf>
    <xf numFmtId="0" fontId="19" fillId="0" borderId="0" xfId="0" applyFont="1" applyAlignment="1">
      <alignment horizontal="left" vertical="center"/>
    </xf>
    <xf numFmtId="0" fontId="19" fillId="0" borderId="13" xfId="0" applyFont="1" applyBorder="1" applyAlignment="1">
      <alignment horizontal="left" vertical="center"/>
    </xf>
    <xf numFmtId="0" fontId="0" fillId="0" borderId="0" xfId="0" applyAlignment="1">
      <alignment horizontal="left" shrinkToFit="1" readingOrder="1"/>
    </xf>
    <xf numFmtId="0" fontId="0" fillId="0" borderId="13" xfId="0" applyBorder="1" applyAlignment="1">
      <alignment horizontal="left" shrinkToFit="1" readingOrder="1"/>
    </xf>
    <xf numFmtId="0" fontId="18" fillId="3" borderId="26" xfId="2" applyFont="1" applyFill="1" applyBorder="1" applyAlignment="1">
      <alignment horizontal="left"/>
    </xf>
    <xf numFmtId="0" fontId="18" fillId="3" borderId="1" xfId="2" applyFont="1" applyFill="1" applyBorder="1" applyAlignment="1">
      <alignment horizontal="left"/>
    </xf>
    <xf numFmtId="0" fontId="18" fillId="3" borderId="24" xfId="2" applyFont="1" applyFill="1" applyBorder="1" applyAlignment="1">
      <alignment horizontal="left"/>
    </xf>
    <xf numFmtId="0" fontId="22" fillId="0" borderId="0" xfId="0" applyFont="1" applyAlignment="1">
      <alignment horizontal="left" vertical="center"/>
    </xf>
    <xf numFmtId="0" fontId="22" fillId="0" borderId="13" xfId="0" applyFont="1" applyBorder="1" applyAlignment="1">
      <alignment horizontal="left" vertical="center"/>
    </xf>
    <xf numFmtId="0" fontId="0" fillId="0" borderId="0" xfId="0" applyAlignment="1">
      <alignment vertical="center"/>
    </xf>
    <xf numFmtId="0" fontId="0" fillId="0" borderId="13" xfId="0" applyBorder="1" applyAlignment="1">
      <alignment vertical="center"/>
    </xf>
    <xf numFmtId="0" fontId="9" fillId="0" borderId="0" xfId="0" applyFont="1" applyAlignment="1">
      <alignment vertical="center"/>
    </xf>
    <xf numFmtId="0" fontId="9" fillId="0" borderId="13" xfId="0" applyFont="1" applyBorder="1" applyAlignment="1">
      <alignment vertical="center"/>
    </xf>
    <xf numFmtId="0" fontId="17" fillId="9" borderId="26" xfId="2" applyFont="1" applyFill="1" applyBorder="1" applyAlignment="1">
      <alignment horizontal="left" vertical="center"/>
    </xf>
    <xf numFmtId="0" fontId="17" fillId="9" borderId="1" xfId="2" applyFont="1" applyFill="1" applyBorder="1" applyAlignment="1">
      <alignment horizontal="left" vertical="center"/>
    </xf>
    <xf numFmtId="0" fontId="17" fillId="9" borderId="24" xfId="2" applyFont="1" applyFill="1" applyBorder="1" applyAlignment="1">
      <alignment horizontal="left" vertical="center"/>
    </xf>
    <xf numFmtId="0" fontId="26" fillId="0" borderId="0" xfId="0" applyFont="1" applyAlignment="1">
      <alignment horizontal="center" vertical="center" wrapText="1"/>
    </xf>
    <xf numFmtId="0" fontId="26" fillId="0" borderId="13" xfId="0" applyFont="1" applyBorder="1" applyAlignment="1">
      <alignment horizontal="center" vertical="center" wrapText="1"/>
    </xf>
    <xf numFmtId="0" fontId="0" fillId="0" borderId="16" xfId="0" applyBorder="1" applyProtection="1">
      <protection locked="0"/>
    </xf>
    <xf numFmtId="0" fontId="0" fillId="0" borderId="0" xfId="0" applyAlignment="1" applyProtection="1">
      <alignment horizontal="left" vertical="top" wrapText="1"/>
      <protection locked="0"/>
    </xf>
    <xf numFmtId="14" fontId="0" fillId="0" borderId="16" xfId="0" applyNumberFormat="1" applyBorder="1" applyProtection="1">
      <protection locked="0"/>
    </xf>
    <xf numFmtId="0" fontId="0" fillId="0" borderId="16" xfId="0" applyBorder="1" applyAlignment="1" applyProtection="1">
      <alignment horizontal="left" vertical="top" wrapText="1"/>
      <protection locked="0"/>
    </xf>
    <xf numFmtId="0" fontId="18" fillId="3" borderId="30" xfId="2" applyFont="1" applyFill="1" applyBorder="1" applyAlignment="1">
      <alignment horizontal="left"/>
    </xf>
    <xf numFmtId="0" fontId="18" fillId="3" borderId="29" xfId="2" applyFont="1" applyFill="1" applyBorder="1" applyAlignment="1">
      <alignment horizontal="left"/>
    </xf>
    <xf numFmtId="0" fontId="18" fillId="3" borderId="31" xfId="2" applyFont="1" applyFill="1" applyBorder="1" applyAlignment="1">
      <alignment horizontal="left"/>
    </xf>
    <xf numFmtId="0" fontId="21" fillId="5" borderId="14" xfId="0" applyFont="1" applyFill="1" applyBorder="1" applyAlignment="1">
      <alignment horizontal="left" vertical="center" indent="1"/>
    </xf>
    <xf numFmtId="0" fontId="21" fillId="5" borderId="0" xfId="0" applyFont="1" applyFill="1" applyAlignment="1">
      <alignment horizontal="left" vertical="center" indent="1"/>
    </xf>
    <xf numFmtId="0" fontId="21" fillId="5" borderId="18" xfId="0" applyFont="1" applyFill="1" applyBorder="1" applyAlignment="1">
      <alignment horizontal="left" vertical="center" indent="1"/>
    </xf>
    <xf numFmtId="0" fontId="7" fillId="0" borderId="0" xfId="0" applyFont="1" applyAlignment="1">
      <alignment horizontal="center"/>
    </xf>
    <xf numFmtId="0" fontId="12" fillId="3" borderId="26" xfId="2" applyFont="1" applyFill="1" applyBorder="1" applyAlignment="1">
      <alignment horizontal="center"/>
    </xf>
    <xf numFmtId="0" fontId="12" fillId="3" borderId="1" xfId="2" applyFont="1" applyFill="1" applyBorder="1" applyAlignment="1">
      <alignment horizontal="center"/>
    </xf>
    <xf numFmtId="0" fontId="12" fillId="3" borderId="24" xfId="2" applyFont="1" applyFill="1" applyBorder="1" applyAlignment="1">
      <alignment horizontal="center"/>
    </xf>
    <xf numFmtId="0" fontId="11" fillId="0" borderId="27" xfId="0" applyFont="1" applyBorder="1" applyAlignment="1">
      <alignment horizontal="center"/>
    </xf>
    <xf numFmtId="0" fontId="11" fillId="0" borderId="5" xfId="0" applyFont="1" applyBorder="1" applyAlignment="1">
      <alignment horizontal="center"/>
    </xf>
    <xf numFmtId="0" fontId="11" fillId="0" borderId="25" xfId="0" applyFont="1" applyBorder="1" applyAlignment="1">
      <alignment horizontal="center"/>
    </xf>
    <xf numFmtId="0" fontId="11" fillId="0" borderId="14" xfId="0" applyFont="1" applyBorder="1" applyAlignment="1">
      <alignment horizontal="center"/>
    </xf>
    <xf numFmtId="0" fontId="11" fillId="0" borderId="0" xfId="0" applyFont="1" applyAlignment="1">
      <alignment horizontal="center"/>
    </xf>
    <xf numFmtId="0" fontId="11" fillId="0" borderId="13" xfId="0" applyFont="1" applyBorder="1" applyAlignment="1">
      <alignment horizontal="center"/>
    </xf>
    <xf numFmtId="0" fontId="3" fillId="2" borderId="3" xfId="1" applyFont="1" applyFill="1" applyBorder="1" applyAlignment="1">
      <alignment horizontal="center" vertical="center" wrapText="1"/>
    </xf>
    <xf numFmtId="0" fontId="4" fillId="2" borderId="0" xfId="0" applyFont="1" applyFill="1" applyAlignment="1">
      <alignment horizontal="center" vertical="center" wrapText="1" shrinkToFit="1"/>
    </xf>
    <xf numFmtId="0" fontId="4" fillId="2" borderId="13" xfId="0" applyFont="1" applyFill="1" applyBorder="1" applyAlignment="1">
      <alignment horizontal="center" vertical="center" wrapText="1" shrinkToFit="1"/>
    </xf>
    <xf numFmtId="0" fontId="6" fillId="4" borderId="5" xfId="3" applyBorder="1" applyAlignment="1" applyProtection="1">
      <alignment horizontal="left" vertical="center" wrapText="1"/>
      <protection locked="0"/>
    </xf>
    <xf numFmtId="0" fontId="6" fillId="4" borderId="25" xfId="3" applyBorder="1" applyAlignment="1" applyProtection="1">
      <alignment horizontal="left" vertical="center" wrapText="1"/>
      <protection locked="0"/>
    </xf>
    <xf numFmtId="0" fontId="5" fillId="0" borderId="27" xfId="0" applyFont="1" applyBorder="1" applyAlignment="1">
      <alignment horizontal="left" indent="1"/>
    </xf>
    <xf numFmtId="0" fontId="5" fillId="0" borderId="10" xfId="0" applyFont="1" applyBorder="1" applyAlignment="1">
      <alignment horizontal="left" indent="1"/>
    </xf>
    <xf numFmtId="0" fontId="2" fillId="3" borderId="26" xfId="2" applyFill="1" applyBorder="1" applyAlignment="1">
      <alignment horizontal="left" vertical="center"/>
    </xf>
    <xf numFmtId="0" fontId="2" fillId="3" borderId="1" xfId="2" applyFill="1" applyBorder="1" applyAlignment="1">
      <alignment horizontal="left" vertical="center"/>
    </xf>
    <xf numFmtId="0" fontId="2" fillId="3" borderId="4" xfId="2" applyFill="1" applyBorder="1" applyAlignment="1">
      <alignment horizontal="left" vertical="center"/>
    </xf>
    <xf numFmtId="0" fontId="2" fillId="3" borderId="12" xfId="2" applyFill="1" applyBorder="1" applyAlignment="1">
      <alignment horizontal="left" vertical="center"/>
    </xf>
    <xf numFmtId="0" fontId="2" fillId="3" borderId="24" xfId="2" applyFill="1" applyBorder="1" applyAlignment="1">
      <alignment horizontal="left" vertical="center"/>
    </xf>
    <xf numFmtId="0" fontId="6" fillId="4" borderId="0" xfId="3" applyBorder="1" applyAlignment="1" applyProtection="1">
      <alignment horizontal="left" vertical="center" wrapText="1"/>
      <protection locked="0"/>
    </xf>
    <xf numFmtId="0" fontId="6" fillId="4" borderId="13" xfId="3" applyBorder="1" applyAlignment="1" applyProtection="1">
      <alignment horizontal="left" vertical="center" wrapText="1"/>
      <protection locked="0"/>
    </xf>
    <xf numFmtId="0" fontId="4" fillId="2" borderId="14" xfId="0" applyFont="1" applyFill="1" applyBorder="1" applyAlignment="1">
      <alignment horizontal="center" vertical="center"/>
    </xf>
    <xf numFmtId="0" fontId="4" fillId="2" borderId="0" xfId="0" applyFont="1" applyFill="1" applyAlignment="1">
      <alignment horizontal="center" vertical="center"/>
    </xf>
    <xf numFmtId="0" fontId="4" fillId="2" borderId="13" xfId="0" applyFont="1" applyFill="1" applyBorder="1" applyAlignment="1">
      <alignment horizontal="center" vertical="center"/>
    </xf>
    <xf numFmtId="0" fontId="5" fillId="0" borderId="14" xfId="0" applyFont="1" applyBorder="1" applyAlignment="1">
      <alignment horizontal="left" indent="1"/>
    </xf>
    <xf numFmtId="0" fontId="5" fillId="0" borderId="11" xfId="0" applyFont="1" applyBorder="1" applyAlignment="1">
      <alignment horizontal="left" indent="1"/>
    </xf>
    <xf numFmtId="0" fontId="5" fillId="0" borderId="14" xfId="0" applyFont="1" applyBorder="1" applyAlignment="1">
      <alignment horizontal="center"/>
    </xf>
    <xf numFmtId="0" fontId="5" fillId="0" borderId="0" xfId="0" applyFont="1" applyAlignment="1">
      <alignment horizontal="center"/>
    </xf>
    <xf numFmtId="0" fontId="20" fillId="0" borderId="0" xfId="0" applyFont="1" applyAlignment="1">
      <alignment horizontal="right" vertical="center"/>
    </xf>
    <xf numFmtId="0" fontId="7" fillId="0" borderId="55" xfId="0" applyFont="1" applyBorder="1" applyAlignment="1" applyProtection="1">
      <alignment horizontal="center"/>
      <protection locked="0"/>
    </xf>
    <xf numFmtId="0" fontId="6" fillId="4" borderId="51" xfId="3" applyBorder="1" applyAlignment="1" applyProtection="1">
      <alignment horizontal="center" vertical="center"/>
      <protection locked="0"/>
    </xf>
    <xf numFmtId="0" fontId="0" fillId="0" borderId="8" xfId="0"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0" fillId="8" borderId="8" xfId="0" applyFill="1" applyBorder="1" applyAlignment="1">
      <alignment horizontal="center" vertical="center"/>
    </xf>
    <xf numFmtId="0" fontId="16" fillId="8" borderId="0" xfId="0" applyFont="1" applyFill="1" applyAlignment="1">
      <alignment vertical="center" wrapText="1"/>
    </xf>
    <xf numFmtId="0" fontId="16" fillId="8" borderId="11" xfId="0" applyFont="1" applyFill="1" applyBorder="1" applyAlignment="1">
      <alignment vertical="center" wrapText="1"/>
    </xf>
    <xf numFmtId="0" fontId="0" fillId="8" borderId="0" xfId="0" applyFill="1" applyAlignment="1">
      <alignment vertical="center" wrapText="1"/>
    </xf>
    <xf numFmtId="0" fontId="0" fillId="8" borderId="11" xfId="0" applyFill="1" applyBorder="1" applyAlignment="1">
      <alignment vertical="center" wrapText="1"/>
    </xf>
    <xf numFmtId="0" fontId="6" fillId="4" borderId="8" xfId="3" applyAlignment="1" applyProtection="1">
      <alignment horizontal="left" indent="2"/>
      <protection locked="0"/>
    </xf>
    <xf numFmtId="0" fontId="6" fillId="4" borderId="51" xfId="3" applyBorder="1" applyAlignment="1" applyProtection="1">
      <alignment horizontal="left" indent="2"/>
      <protection locked="0"/>
    </xf>
    <xf numFmtId="0" fontId="2" fillId="3" borderId="49" xfId="2" applyFill="1" applyBorder="1" applyAlignment="1">
      <alignment horizontal="left" indent="1"/>
    </xf>
    <xf numFmtId="0" fontId="2" fillId="3" borderId="1" xfId="2" applyFill="1" applyBorder="1" applyAlignment="1">
      <alignment horizontal="left" indent="1"/>
    </xf>
    <xf numFmtId="0" fontId="2" fillId="3" borderId="4" xfId="2" applyFill="1" applyBorder="1" applyAlignment="1">
      <alignment horizontal="left" indent="1"/>
    </xf>
    <xf numFmtId="0" fontId="6" fillId="4" borderId="28" xfId="3" applyBorder="1" applyAlignment="1" applyProtection="1">
      <alignment horizontal="left" vertical="center"/>
      <protection locked="0"/>
    </xf>
    <xf numFmtId="0" fontId="6" fillId="4" borderId="32" xfId="3" applyBorder="1" applyAlignment="1" applyProtection="1">
      <alignment horizontal="left" vertical="center"/>
      <protection locked="0"/>
    </xf>
    <xf numFmtId="0" fontId="6" fillId="4" borderId="59" xfId="3" applyBorder="1" applyAlignment="1" applyProtection="1">
      <alignment horizontal="left" vertical="center"/>
      <protection locked="0"/>
    </xf>
    <xf numFmtId="0" fontId="6" fillId="4" borderId="34" xfId="3" applyBorder="1" applyAlignment="1" applyProtection="1">
      <alignment horizontal="left" vertical="center"/>
      <protection locked="0"/>
    </xf>
    <xf numFmtId="0" fontId="6" fillId="4" borderId="35" xfId="3" applyBorder="1" applyAlignment="1" applyProtection="1">
      <alignment horizontal="left" vertical="center"/>
      <protection locked="0"/>
    </xf>
    <xf numFmtId="0" fontId="6" fillId="4" borderId="57" xfId="3" applyBorder="1" applyAlignment="1" applyProtection="1">
      <alignment horizontal="left" vertical="center"/>
      <protection locked="0"/>
    </xf>
    <xf numFmtId="0" fontId="14" fillId="5" borderId="47" xfId="0" applyFont="1" applyFill="1" applyBorder="1" applyAlignment="1">
      <alignment horizontal="left" vertical="center" indent="4"/>
    </xf>
    <xf numFmtId="0" fontId="14" fillId="5" borderId="0" xfId="0" applyFont="1" applyFill="1" applyAlignment="1">
      <alignment horizontal="left" vertical="center" indent="4"/>
    </xf>
    <xf numFmtId="0" fontId="14" fillId="5" borderId="18" xfId="0" applyFont="1" applyFill="1" applyBorder="1" applyAlignment="1">
      <alignment horizontal="left" vertical="center" indent="4"/>
    </xf>
    <xf numFmtId="0" fontId="0" fillId="0" borderId="11" xfId="0" applyBorder="1" applyAlignment="1">
      <alignment vertical="center" wrapText="1"/>
    </xf>
    <xf numFmtId="0" fontId="0" fillId="6" borderId="0" xfId="0" applyFill="1" applyAlignment="1">
      <alignment horizontal="left" vertical="center"/>
    </xf>
    <xf numFmtId="0" fontId="0" fillId="6" borderId="11" xfId="0" applyFill="1" applyBorder="1" applyAlignment="1">
      <alignment horizontal="left" vertical="center"/>
    </xf>
    <xf numFmtId="0" fontId="0" fillId="0" borderId="11" xfId="0" applyBorder="1" applyAlignment="1">
      <alignment horizontal="left" vertical="center"/>
    </xf>
    <xf numFmtId="0" fontId="0" fillId="6" borderId="0" xfId="0" applyFill="1" applyAlignment="1">
      <alignment vertical="center"/>
    </xf>
    <xf numFmtId="0" fontId="0" fillId="6" borderId="11" xfId="0" applyFill="1" applyBorder="1" applyAlignment="1">
      <alignment vertical="center"/>
    </xf>
    <xf numFmtId="0" fontId="0" fillId="0" borderId="55" xfId="0" applyBorder="1" applyAlignment="1">
      <alignment horizontal="center"/>
    </xf>
    <xf numFmtId="0" fontId="7" fillId="0" borderId="45" xfId="0" applyFont="1" applyBorder="1" applyAlignment="1">
      <alignment horizontal="center"/>
    </xf>
    <xf numFmtId="0" fontId="13" fillId="0" borderId="0" xfId="0" applyFont="1" applyAlignment="1">
      <alignment horizontal="center"/>
    </xf>
    <xf numFmtId="0" fontId="20" fillId="0" borderId="0" xfId="0" applyFont="1" applyAlignment="1">
      <alignment horizontal="right"/>
    </xf>
    <xf numFmtId="0" fontId="0" fillId="0" borderId="11" xfId="0" applyBorder="1" applyAlignment="1">
      <alignment vertical="center"/>
    </xf>
    <xf numFmtId="0" fontId="0" fillId="6" borderId="8" xfId="0" applyFill="1" applyBorder="1" applyAlignment="1">
      <alignment horizontal="center" vertical="center"/>
    </xf>
    <xf numFmtId="0" fontId="5" fillId="7" borderId="70" xfId="0" applyFont="1" applyFill="1" applyBorder="1" applyAlignment="1" applyProtection="1">
      <alignment horizontal="left" indent="1"/>
      <protection locked="0"/>
    </xf>
    <xf numFmtId="0" fontId="2" fillId="3" borderId="26" xfId="2" applyFill="1" applyBorder="1" applyAlignment="1">
      <alignment horizontal="left"/>
    </xf>
    <xf numFmtId="0" fontId="2" fillId="3" borderId="1" xfId="2" applyFill="1" applyBorder="1" applyAlignment="1">
      <alignment horizontal="left"/>
    </xf>
    <xf numFmtId="0" fontId="2" fillId="3" borderId="50" xfId="2" applyFill="1" applyBorder="1" applyAlignment="1">
      <alignment horizontal="left"/>
    </xf>
    <xf numFmtId="164" fontId="6" fillId="4" borderId="34" xfId="3" applyNumberFormat="1" applyBorder="1" applyAlignment="1" applyProtection="1">
      <alignment horizontal="left" vertical="center"/>
      <protection locked="0"/>
    </xf>
    <xf numFmtId="164" fontId="6" fillId="4" borderId="35" xfId="3" applyNumberFormat="1" applyBorder="1" applyAlignment="1" applyProtection="1">
      <alignment horizontal="left" vertical="center"/>
      <protection locked="0"/>
    </xf>
    <xf numFmtId="164" fontId="6" fillId="4" borderId="57" xfId="3" applyNumberFormat="1" applyBorder="1" applyAlignment="1" applyProtection="1">
      <alignment horizontal="left" vertical="center"/>
      <protection locked="0"/>
    </xf>
    <xf numFmtId="164" fontId="6" fillId="4" borderId="28" xfId="3" applyNumberFormat="1" applyBorder="1" applyAlignment="1" applyProtection="1">
      <alignment horizontal="left" vertical="center"/>
      <protection locked="0"/>
    </xf>
    <xf numFmtId="164" fontId="6" fillId="4" borderId="32" xfId="3" applyNumberFormat="1" applyBorder="1" applyAlignment="1" applyProtection="1">
      <alignment horizontal="left" vertical="center"/>
      <protection locked="0"/>
    </xf>
    <xf numFmtId="164" fontId="6" fillId="4" borderId="59" xfId="3" applyNumberFormat="1" applyBorder="1" applyAlignment="1" applyProtection="1">
      <alignment horizontal="left" vertical="center"/>
      <protection locked="0"/>
    </xf>
    <xf numFmtId="0" fontId="2" fillId="3" borderId="24" xfId="2" applyFill="1" applyBorder="1" applyAlignment="1">
      <alignment horizontal="left" indent="1"/>
    </xf>
    <xf numFmtId="0" fontId="2" fillId="3" borderId="50" xfId="2" applyFill="1" applyBorder="1" applyAlignment="1">
      <alignment horizontal="left" indent="1"/>
    </xf>
    <xf numFmtId="0" fontId="16" fillId="0" borderId="0" xfId="0" applyFont="1" applyAlignment="1">
      <alignment vertical="center"/>
    </xf>
    <xf numFmtId="0" fontId="16" fillId="0" borderId="11" xfId="0" applyFont="1" applyBorder="1" applyAlignment="1">
      <alignment vertical="center"/>
    </xf>
    <xf numFmtId="0" fontId="16" fillId="0" borderId="0" xfId="0" applyFont="1" applyAlignment="1">
      <alignment vertical="center" wrapText="1"/>
    </xf>
    <xf numFmtId="0" fontId="16" fillId="0" borderId="11" xfId="0" applyFont="1" applyBorder="1" applyAlignment="1">
      <alignment vertical="center" wrapText="1"/>
    </xf>
    <xf numFmtId="0" fontId="16" fillId="6" borderId="0" xfId="0" applyFont="1" applyFill="1" applyAlignment="1">
      <alignment vertical="center"/>
    </xf>
    <xf numFmtId="0" fontId="16" fillId="6" borderId="11" xfId="0" applyFont="1" applyFill="1" applyBorder="1" applyAlignment="1">
      <alignment vertical="center"/>
    </xf>
    <xf numFmtId="0" fontId="16" fillId="6" borderId="0" xfId="0" applyFont="1" applyFill="1" applyAlignment="1">
      <alignment horizontal="left" vertical="center"/>
    </xf>
    <xf numFmtId="0" fontId="16" fillId="6" borderId="11" xfId="0" applyFont="1" applyFill="1" applyBorder="1" applyAlignment="1">
      <alignment horizontal="left" vertical="center"/>
    </xf>
    <xf numFmtId="0" fontId="5" fillId="7" borderId="69" xfId="0" applyFont="1" applyFill="1" applyBorder="1" applyAlignment="1" applyProtection="1">
      <alignment horizontal="left"/>
      <protection locked="0"/>
    </xf>
    <xf numFmtId="0" fontId="0" fillId="0" borderId="37" xfId="0" applyBorder="1"/>
    <xf numFmtId="0" fontId="0" fillId="0" borderId="68" xfId="0" applyBorder="1"/>
    <xf numFmtId="0" fontId="6" fillId="4" borderId="15" xfId="3" applyBorder="1" applyAlignment="1" applyProtection="1">
      <alignment horizontal="center"/>
      <protection locked="0"/>
    </xf>
    <xf numFmtId="0" fontId="6" fillId="4" borderId="52" xfId="3" applyBorder="1" applyAlignment="1" applyProtection="1">
      <alignment horizontal="center"/>
      <protection locked="0"/>
    </xf>
    <xf numFmtId="0" fontId="0" fillId="0" borderId="0" xfId="0" applyAlignment="1">
      <alignment horizontal="left" indent="1"/>
    </xf>
    <xf numFmtId="0" fontId="0" fillId="0" borderId="11" xfId="0" applyBorder="1" applyAlignment="1">
      <alignment horizontal="left" indent="1"/>
    </xf>
    <xf numFmtId="0" fontId="6" fillId="4" borderId="8" xfId="3" applyAlignment="1" applyProtection="1">
      <alignment horizontal="center"/>
      <protection locked="0"/>
    </xf>
    <xf numFmtId="0" fontId="6" fillId="4" borderId="51" xfId="3" applyBorder="1" applyAlignment="1" applyProtection="1">
      <alignment horizontal="center"/>
      <protection locked="0"/>
    </xf>
    <xf numFmtId="0" fontId="0" fillId="0" borderId="41" xfId="0" applyBorder="1" applyAlignment="1">
      <alignment horizontal="center"/>
    </xf>
    <xf numFmtId="0" fontId="0" fillId="0" borderId="42" xfId="0" applyBorder="1" applyAlignment="1">
      <alignment horizontal="center"/>
    </xf>
    <xf numFmtId="0" fontId="0" fillId="0" borderId="53" xfId="0" applyBorder="1" applyAlignment="1">
      <alignment horizontal="center"/>
    </xf>
    <xf numFmtId="0" fontId="0" fillId="6" borderId="0" xfId="0" applyFill="1" applyAlignment="1">
      <alignment vertical="center" wrapText="1"/>
    </xf>
    <xf numFmtId="0" fontId="0" fillId="6" borderId="11" xfId="0" applyFill="1" applyBorder="1" applyAlignment="1">
      <alignment vertical="center" wrapText="1"/>
    </xf>
    <xf numFmtId="0" fontId="0" fillId="6" borderId="0" xfId="0" applyFill="1" applyAlignment="1">
      <alignment horizontal="left" vertical="center" wrapText="1"/>
    </xf>
    <xf numFmtId="0" fontId="0" fillId="6" borderId="11" xfId="0" applyFill="1" applyBorder="1" applyAlignment="1">
      <alignment horizontal="left" vertical="center" wrapText="1"/>
    </xf>
    <xf numFmtId="0" fontId="0" fillId="0" borderId="55" xfId="0" applyBorder="1" applyAlignment="1">
      <alignment horizontal="center" vertical="center"/>
    </xf>
    <xf numFmtId="0" fontId="0" fillId="8" borderId="0" xfId="0" applyFill="1" applyAlignment="1">
      <alignment horizontal="left" vertical="center"/>
    </xf>
    <xf numFmtId="0" fontId="2" fillId="3" borderId="12" xfId="2" applyFill="1" applyBorder="1" applyAlignment="1">
      <alignment horizontal="center"/>
    </xf>
    <xf numFmtId="0" fontId="2" fillId="3" borderId="1" xfId="2" applyFill="1" applyBorder="1" applyAlignment="1">
      <alignment horizontal="center"/>
    </xf>
    <xf numFmtId="0" fontId="2" fillId="3" borderId="50" xfId="2" applyFill="1" applyBorder="1" applyAlignment="1">
      <alignment horizontal="center"/>
    </xf>
    <xf numFmtId="0" fontId="5" fillId="0" borderId="47" xfId="0" applyFont="1" applyBorder="1" applyAlignment="1">
      <alignment horizontal="left" indent="1"/>
    </xf>
    <xf numFmtId="0" fontId="6" fillId="4" borderId="60" xfId="3" applyBorder="1" applyAlignment="1" applyProtection="1">
      <alignment horizontal="left" indent="2"/>
      <protection locked="0"/>
    </xf>
    <xf numFmtId="0" fontId="6" fillId="4" borderId="32" xfId="3" applyBorder="1" applyAlignment="1" applyProtection="1">
      <alignment horizontal="left" indent="2"/>
      <protection locked="0"/>
    </xf>
    <xf numFmtId="0" fontId="6" fillId="4" borderId="33" xfId="3" applyBorder="1" applyAlignment="1" applyProtection="1">
      <alignment horizontal="left" indent="2"/>
      <protection locked="0"/>
    </xf>
    <xf numFmtId="0" fontId="7" fillId="0" borderId="55" xfId="0" applyFont="1" applyBorder="1" applyAlignment="1">
      <alignment horizontal="center"/>
    </xf>
    <xf numFmtId="0" fontId="0" fillId="8" borderId="0" xfId="0" applyFill="1" applyAlignment="1">
      <alignment vertical="center"/>
    </xf>
    <xf numFmtId="0" fontId="0" fillId="8" borderId="0" xfId="0" applyFill="1" applyAlignment="1">
      <alignment horizontal="left" vertical="center" wrapText="1"/>
    </xf>
    <xf numFmtId="0" fontId="0" fillId="8" borderId="11" xfId="0" applyFill="1" applyBorder="1" applyAlignment="1">
      <alignment horizontal="left" vertical="center" wrapText="1"/>
    </xf>
    <xf numFmtId="0" fontId="0" fillId="0" borderId="43" xfId="0" applyBorder="1" applyAlignment="1">
      <alignment horizontal="center"/>
    </xf>
    <xf numFmtId="0" fontId="6" fillId="4" borderId="62" xfId="3" applyBorder="1" applyAlignment="1" applyProtection="1">
      <alignment horizontal="left" indent="2"/>
      <protection locked="0"/>
    </xf>
    <xf numFmtId="0" fontId="6" fillId="4" borderId="37" xfId="3" applyBorder="1" applyAlignment="1" applyProtection="1">
      <alignment horizontal="left" indent="2"/>
      <protection locked="0"/>
    </xf>
    <xf numFmtId="0" fontId="6" fillId="4" borderId="38" xfId="3" applyBorder="1" applyAlignment="1" applyProtection="1">
      <alignment horizontal="left" indent="2"/>
      <protection locked="0"/>
    </xf>
    <xf numFmtId="0" fontId="0" fillId="0" borderId="63"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6" fillId="4" borderId="61" xfId="3" applyBorder="1" applyAlignment="1" applyProtection="1">
      <alignment horizontal="left" indent="2"/>
      <protection locked="0"/>
    </xf>
    <xf numFmtId="0" fontId="6" fillId="4" borderId="35" xfId="3" applyBorder="1" applyAlignment="1" applyProtection="1">
      <alignment horizontal="left" indent="2"/>
      <protection locked="0"/>
    </xf>
    <xf numFmtId="0" fontId="6" fillId="4" borderId="36" xfId="3" applyBorder="1" applyAlignment="1" applyProtection="1">
      <alignment horizontal="left" indent="2"/>
      <protection locked="0"/>
    </xf>
    <xf numFmtId="0" fontId="2" fillId="3" borderId="39" xfId="2" applyFill="1" applyBorder="1" applyAlignment="1">
      <alignment horizontal="center"/>
    </xf>
    <xf numFmtId="0" fontId="6" fillId="4" borderId="40" xfId="3" applyBorder="1" applyAlignment="1" applyProtection="1">
      <alignment horizontal="center"/>
      <protection locked="0"/>
    </xf>
    <xf numFmtId="0" fontId="6" fillId="4" borderId="36" xfId="3" applyBorder="1" applyAlignment="1" applyProtection="1">
      <alignment horizontal="center"/>
      <protection locked="0"/>
    </xf>
    <xf numFmtId="0" fontId="5" fillId="0" borderId="58" xfId="0" applyFont="1" applyBorder="1" applyAlignment="1">
      <alignment horizontal="left" indent="1"/>
    </xf>
    <xf numFmtId="0" fontId="13" fillId="0" borderId="0" xfId="0" applyFont="1" applyAlignment="1">
      <alignment vertical="center"/>
    </xf>
    <xf numFmtId="0" fontId="13" fillId="6" borderId="0" xfId="0" applyFont="1" applyFill="1" applyAlignment="1">
      <alignment vertical="center"/>
    </xf>
    <xf numFmtId="0" fontId="0" fillId="0" borderId="15" xfId="0" applyBorder="1" applyAlignment="1">
      <alignment horizontal="center" vertical="center"/>
    </xf>
    <xf numFmtId="0" fontId="0" fillId="0" borderId="65" xfId="0" applyBorder="1" applyAlignment="1">
      <alignment horizontal="center" vertical="center"/>
    </xf>
    <xf numFmtId="0" fontId="6" fillId="4" borderId="52" xfId="3"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6" fillId="4" borderId="64" xfId="3" applyBorder="1" applyAlignment="1" applyProtection="1">
      <alignment horizontal="center" vertical="center"/>
      <protection locked="0"/>
    </xf>
    <xf numFmtId="0" fontId="0" fillId="0" borderId="11" xfId="0" applyBorder="1" applyAlignment="1">
      <alignment horizontal="left" vertical="center" wrapText="1"/>
    </xf>
    <xf numFmtId="0" fontId="0" fillId="0" borderId="0" xfId="0" applyAlignment="1">
      <alignment horizontal="center"/>
    </xf>
    <xf numFmtId="0" fontId="13" fillId="0" borderId="55" xfId="0" applyFont="1" applyBorder="1" applyAlignment="1">
      <alignment horizontal="center"/>
    </xf>
    <xf numFmtId="0" fontId="10" fillId="0" borderId="55" xfId="0" applyFont="1" applyBorder="1" applyAlignment="1">
      <alignment horizontal="center"/>
    </xf>
    <xf numFmtId="0" fontId="7" fillId="0" borderId="0" xfId="0" applyFont="1" applyAlignment="1">
      <alignment horizontal="left"/>
    </xf>
    <xf numFmtId="0" fontId="10" fillId="0" borderId="0" xfId="0" applyFont="1" applyAlignment="1">
      <alignment horizontal="center"/>
    </xf>
    <xf numFmtId="0" fontId="0" fillId="8" borderId="0" xfId="0" applyFill="1" applyAlignment="1">
      <alignment wrapText="1"/>
    </xf>
    <xf numFmtId="0" fontId="0" fillId="8" borderId="11" xfId="0" applyFill="1" applyBorder="1" applyAlignment="1">
      <alignment wrapText="1"/>
    </xf>
    <xf numFmtId="0" fontId="0" fillId="0" borderId="11" xfId="0" applyBorder="1" applyAlignment="1">
      <alignment vertical="top" wrapText="1"/>
    </xf>
    <xf numFmtId="0" fontId="0" fillId="0" borderId="11" xfId="0" applyBorder="1" applyAlignment="1">
      <alignment wrapText="1"/>
    </xf>
    <xf numFmtId="0" fontId="15" fillId="0" borderId="0" xfId="0" applyFont="1" applyAlignment="1">
      <alignment vertical="center" wrapText="1"/>
    </xf>
    <xf numFmtId="0" fontId="23" fillId="2" borderId="0" xfId="1" applyFont="1" applyFill="1" applyBorder="1" applyAlignment="1">
      <alignment horizontal="center" vertical="center" wrapText="1"/>
    </xf>
    <xf numFmtId="0" fontId="23" fillId="2" borderId="48" xfId="1" applyFont="1" applyFill="1" applyBorder="1" applyAlignment="1">
      <alignment horizontal="center" vertical="center" wrapText="1"/>
    </xf>
    <xf numFmtId="0" fontId="0" fillId="8" borderId="15" xfId="0" applyFill="1" applyBorder="1" applyAlignment="1">
      <alignment horizontal="center" vertical="center"/>
    </xf>
    <xf numFmtId="0" fontId="0" fillId="8" borderId="65" xfId="0" applyFill="1" applyBorder="1" applyAlignment="1">
      <alignment horizontal="center" vertical="center"/>
    </xf>
  </cellXfs>
  <cellStyles count="4">
    <cellStyle name="Heading 1" xfId="1" builtinId="16"/>
    <cellStyle name="Heading 2" xfId="2" builtinId="17"/>
    <cellStyle name="Input" xfId="3" builtinId="20"/>
    <cellStyle name="Normal" xfId="0" builtinId="0"/>
  </cellStyles>
  <dxfs count="33">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009900"/>
      </font>
    </dxf>
    <dxf>
      <font>
        <color rgb="FFFF0000"/>
      </font>
    </dxf>
    <dxf>
      <font>
        <color rgb="FF9C0006"/>
      </font>
      <fill>
        <patternFill>
          <bgColor rgb="FFFFC7CE"/>
        </patternFill>
      </fill>
    </dxf>
    <dxf>
      <font>
        <color rgb="FF00B0F0"/>
      </font>
    </dxf>
    <dxf>
      <font>
        <color rgb="FF663300"/>
      </font>
    </dxf>
    <dxf>
      <font>
        <color theme="0" tint="-0.34998626667073579"/>
      </font>
    </dxf>
    <dxf>
      <font>
        <color rgb="FFFFCC00"/>
      </font>
    </dxf>
    <dxf>
      <font>
        <color rgb="FFFF0000"/>
      </font>
    </dxf>
    <dxf>
      <font>
        <color rgb="FF009900"/>
      </font>
    </dxf>
    <dxf>
      <font>
        <color rgb="FFFF0000"/>
      </font>
    </dxf>
  </dxfs>
  <tableStyles count="0" defaultTableStyle="TableStyleMedium2" defaultPivotStyle="PivotStyleLight16"/>
  <colors>
    <mruColors>
      <color rgb="FFF2F2F2"/>
      <color rgb="FF7B84C7"/>
      <color rgb="FFFFCC99"/>
      <color rgb="FF3F3F76"/>
      <color rgb="FFFFCC00"/>
      <color rgb="FF009900"/>
      <color rgb="FF6633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nnon/Dropbox/(JC)%20Files%202/RCI%20-%20National/Chapter%20Development%20Committee/Tes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lege Credit Planner"/>
      <sheetName val="Chapter Administration"/>
      <sheetName val="Semester Summary Data"/>
      <sheetName val="Test (1)"/>
    </sheetNames>
    <sheetDataSet>
      <sheetData sheetId="0"/>
      <sheetData sheetId="1" refreshError="1"/>
      <sheetData sheetId="2" refreshError="1"/>
      <sheetData sheetId="3"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42"/>
  <sheetViews>
    <sheetView showGridLines="0" showRowColHeaders="0" showRuler="0" view="pageLayout" topLeftCell="A36" zoomScale="150" zoomScaleNormal="100" zoomScalePageLayoutView="150" workbookViewId="0">
      <selection activeCell="C12" sqref="C12:G12"/>
    </sheetView>
  </sheetViews>
  <sheetFormatPr defaultColWidth="9.453125" defaultRowHeight="14.5" x14ac:dyDescent="0.35"/>
  <cols>
    <col min="1" max="1" width="1.1796875" customWidth="1"/>
    <col min="2" max="2" width="2.81640625" customWidth="1"/>
    <col min="3" max="3" width="23.7265625" customWidth="1"/>
    <col min="4" max="4" width="18" customWidth="1"/>
    <col min="5" max="5" width="11.26953125" customWidth="1"/>
    <col min="7" max="7" width="29.26953125" customWidth="1"/>
    <col min="8" max="8" width="9.1796875" customWidth="1"/>
  </cols>
  <sheetData>
    <row r="1" spans="1:7" ht="7.5" customHeight="1" x14ac:dyDescent="0.35">
      <c r="A1" s="31"/>
      <c r="B1" s="32"/>
      <c r="C1" s="32"/>
      <c r="D1" s="32"/>
      <c r="E1" s="32"/>
      <c r="F1" s="32"/>
      <c r="G1" s="33"/>
    </row>
    <row r="2" spans="1:7" ht="36" customHeight="1" x14ac:dyDescent="0.35">
      <c r="A2" s="34"/>
      <c r="B2" s="213" t="s">
        <v>341</v>
      </c>
      <c r="C2" s="213"/>
      <c r="D2" s="213"/>
      <c r="E2" s="213"/>
      <c r="F2" s="213"/>
      <c r="G2" s="214"/>
    </row>
    <row r="3" spans="1:7" ht="7.5" customHeight="1" x14ac:dyDescent="0.35">
      <c r="A3" s="34"/>
      <c r="B3" s="1"/>
      <c r="C3" s="1"/>
      <c r="D3" s="1"/>
      <c r="E3" s="1"/>
      <c r="F3" s="1"/>
      <c r="G3" s="35"/>
    </row>
    <row r="4" spans="1:7" ht="7.5" customHeight="1" x14ac:dyDescent="0.35">
      <c r="A4" s="36"/>
      <c r="G4" s="37"/>
    </row>
    <row r="5" spans="1:7" ht="18" customHeight="1" thickBot="1" x14ac:dyDescent="0.5">
      <c r="A5" s="61"/>
      <c r="B5" s="63" t="s">
        <v>136</v>
      </c>
      <c r="C5" s="13"/>
      <c r="D5" s="13"/>
      <c r="E5" s="13"/>
      <c r="F5" s="13"/>
      <c r="G5" s="62"/>
    </row>
    <row r="6" spans="1:7" ht="15" thickTop="1" x14ac:dyDescent="0.35">
      <c r="A6" s="36"/>
      <c r="B6" s="12" t="s">
        <v>137</v>
      </c>
      <c r="C6" s="19"/>
      <c r="D6" s="10"/>
      <c r="E6" s="10"/>
      <c r="F6" s="10"/>
      <c r="G6" s="67"/>
    </row>
    <row r="7" spans="1:7" x14ac:dyDescent="0.35">
      <c r="A7" s="36"/>
      <c r="B7" s="17" t="s">
        <v>143</v>
      </c>
      <c r="C7" s="215" t="s">
        <v>437</v>
      </c>
      <c r="D7" s="215"/>
      <c r="E7" s="215"/>
      <c r="F7" s="215"/>
      <c r="G7" s="216"/>
    </row>
    <row r="8" spans="1:7" x14ac:dyDescent="0.35">
      <c r="A8" s="36"/>
      <c r="B8" s="17" t="s">
        <v>144</v>
      </c>
      <c r="C8" s="197" t="s">
        <v>438</v>
      </c>
      <c r="D8" s="197"/>
      <c r="E8" s="197"/>
      <c r="F8" s="197"/>
      <c r="G8" s="198"/>
    </row>
    <row r="9" spans="1:7" x14ac:dyDescent="0.35">
      <c r="A9" s="36"/>
      <c r="B9" s="19"/>
      <c r="C9" s="197"/>
      <c r="D9" s="197"/>
      <c r="E9" s="197"/>
      <c r="F9" s="197"/>
      <c r="G9" s="198"/>
    </row>
    <row r="10" spans="1:7" x14ac:dyDescent="0.35">
      <c r="A10" s="36"/>
      <c r="B10" s="217" t="s">
        <v>227</v>
      </c>
      <c r="C10" s="217"/>
      <c r="D10" s="217"/>
      <c r="E10" s="217"/>
      <c r="F10" s="217"/>
      <c r="G10" s="218"/>
    </row>
    <row r="11" spans="1:7" ht="15" customHeight="1" x14ac:dyDescent="0.35">
      <c r="A11" s="36"/>
      <c r="B11" s="17" t="s">
        <v>143</v>
      </c>
      <c r="C11" s="203" t="s">
        <v>439</v>
      </c>
      <c r="D11" s="203"/>
      <c r="E11" s="203"/>
      <c r="F11" s="203"/>
      <c r="G11" s="204"/>
    </row>
    <row r="12" spans="1:7" x14ac:dyDescent="0.35">
      <c r="A12" s="36"/>
      <c r="B12" s="17" t="s">
        <v>144</v>
      </c>
      <c r="C12" s="211" t="s">
        <v>440</v>
      </c>
      <c r="D12" s="211"/>
      <c r="E12" s="211"/>
      <c r="F12" s="211"/>
      <c r="G12" s="212"/>
    </row>
    <row r="13" spans="1:7" x14ac:dyDescent="0.35">
      <c r="A13" s="36"/>
      <c r="B13" s="12" t="s">
        <v>138</v>
      </c>
      <c r="C13" s="12"/>
      <c r="G13" s="37"/>
    </row>
    <row r="14" spans="1:7" x14ac:dyDescent="0.35">
      <c r="A14" s="36"/>
      <c r="B14" s="17" t="s">
        <v>143</v>
      </c>
      <c r="C14" s="199" t="s">
        <v>441</v>
      </c>
      <c r="D14" s="199"/>
      <c r="E14" s="199"/>
      <c r="F14" s="199"/>
      <c r="G14" s="200"/>
    </row>
    <row r="15" spans="1:7" x14ac:dyDescent="0.35">
      <c r="A15" s="36"/>
      <c r="B15" s="17" t="s">
        <v>144</v>
      </c>
      <c r="C15" t="s">
        <v>139</v>
      </c>
      <c r="G15" s="37"/>
    </row>
    <row r="16" spans="1:7" x14ac:dyDescent="0.35">
      <c r="A16" s="36"/>
      <c r="B16" s="17" t="s">
        <v>145</v>
      </c>
      <c r="C16" t="s">
        <v>442</v>
      </c>
      <c r="G16" s="37"/>
    </row>
    <row r="17" spans="1:7" x14ac:dyDescent="0.35">
      <c r="A17" s="36"/>
      <c r="B17" s="12" t="s">
        <v>140</v>
      </c>
      <c r="G17" s="37"/>
    </row>
    <row r="18" spans="1:7" x14ac:dyDescent="0.35">
      <c r="A18" s="36"/>
      <c r="B18" s="17" t="s">
        <v>143</v>
      </c>
      <c r="C18" s="199" t="s">
        <v>443</v>
      </c>
      <c r="D18" s="199"/>
      <c r="E18" s="199"/>
      <c r="F18" s="199"/>
      <c r="G18" s="200"/>
    </row>
    <row r="19" spans="1:7" x14ac:dyDescent="0.35">
      <c r="A19" s="36"/>
      <c r="B19" s="17" t="s">
        <v>144</v>
      </c>
      <c r="C19" s="199" t="s">
        <v>141</v>
      </c>
      <c r="D19" s="199"/>
      <c r="E19" s="199"/>
      <c r="F19" s="199"/>
      <c r="G19" s="200"/>
    </row>
    <row r="20" spans="1:7" ht="18" customHeight="1" x14ac:dyDescent="0.35">
      <c r="A20" s="36"/>
      <c r="B20" s="17" t="s">
        <v>145</v>
      </c>
      <c r="C20" s="199" t="s">
        <v>444</v>
      </c>
      <c r="D20" s="199"/>
      <c r="E20" s="199"/>
      <c r="F20" s="199"/>
      <c r="G20" s="200"/>
    </row>
    <row r="21" spans="1:7" ht="18" customHeight="1" x14ac:dyDescent="0.35">
      <c r="A21" s="36"/>
      <c r="G21" s="37"/>
    </row>
    <row r="22" spans="1:7" ht="15.75" customHeight="1" thickBot="1" x14ac:dyDescent="0.4">
      <c r="A22" s="36"/>
      <c r="B22" s="209" t="s">
        <v>142</v>
      </c>
      <c r="C22" s="209"/>
      <c r="D22" s="209"/>
      <c r="E22" s="209"/>
      <c r="F22" s="209"/>
      <c r="G22" s="210"/>
    </row>
    <row r="23" spans="1:7" ht="15" thickTop="1" x14ac:dyDescent="0.35">
      <c r="A23" s="36"/>
      <c r="B23" s="17" t="s">
        <v>143</v>
      </c>
      <c r="C23" s="201" t="s">
        <v>445</v>
      </c>
      <c r="D23" s="201"/>
      <c r="E23" s="201"/>
      <c r="F23" s="201"/>
      <c r="G23" s="202"/>
    </row>
    <row r="24" spans="1:7" x14ac:dyDescent="0.35">
      <c r="A24" s="36"/>
      <c r="B24" s="17"/>
      <c r="C24" s="201"/>
      <c r="D24" s="201"/>
      <c r="E24" s="201"/>
      <c r="F24" s="201"/>
      <c r="G24" s="202"/>
    </row>
    <row r="25" spans="1:7" x14ac:dyDescent="0.35">
      <c r="A25" s="36"/>
      <c r="B25" s="18" t="s">
        <v>144</v>
      </c>
      <c r="C25" s="205" t="s">
        <v>446</v>
      </c>
      <c r="D25" s="205"/>
      <c r="E25" s="205"/>
      <c r="F25" s="205"/>
      <c r="G25" s="206"/>
    </row>
    <row r="26" spans="1:7" x14ac:dyDescent="0.35">
      <c r="A26" s="36"/>
      <c r="B26" s="17"/>
      <c r="C26" s="205"/>
      <c r="D26" s="205"/>
      <c r="E26" s="205"/>
      <c r="F26" s="205"/>
      <c r="G26" s="206"/>
    </row>
    <row r="27" spans="1:7" x14ac:dyDescent="0.35">
      <c r="A27" s="36"/>
      <c r="B27" s="64" t="s">
        <v>145</v>
      </c>
      <c r="C27" s="201" t="s">
        <v>176</v>
      </c>
      <c r="D27" s="201"/>
      <c r="E27" s="201"/>
      <c r="F27" s="201"/>
      <c r="G27" s="202"/>
    </row>
    <row r="28" spans="1:7" x14ac:dyDescent="0.35">
      <c r="A28" s="36"/>
      <c r="B28" s="17"/>
      <c r="C28" s="201"/>
      <c r="D28" s="201"/>
      <c r="E28" s="201"/>
      <c r="F28" s="201"/>
      <c r="G28" s="202"/>
    </row>
    <row r="29" spans="1:7" x14ac:dyDescent="0.35">
      <c r="A29" s="36"/>
      <c r="B29" s="64" t="s">
        <v>146</v>
      </c>
      <c r="C29" s="207" t="s">
        <v>531</v>
      </c>
      <c r="D29" s="207"/>
      <c r="E29" s="207"/>
      <c r="F29" s="207"/>
      <c r="G29" s="208"/>
    </row>
    <row r="30" spans="1:7" x14ac:dyDescent="0.35">
      <c r="A30" s="36"/>
      <c r="B30" s="17"/>
      <c r="C30" s="207"/>
      <c r="D30" s="207"/>
      <c r="E30" s="207"/>
      <c r="F30" s="207"/>
      <c r="G30" s="208"/>
    </row>
    <row r="31" spans="1:7" x14ac:dyDescent="0.35">
      <c r="A31" s="36"/>
      <c r="B31" s="17" t="s">
        <v>147</v>
      </c>
      <c r="C31" s="199" t="s">
        <v>447</v>
      </c>
      <c r="D31" s="199"/>
      <c r="E31" s="199"/>
      <c r="F31" s="199"/>
      <c r="G31" s="200"/>
    </row>
    <row r="32" spans="1:7" x14ac:dyDescent="0.35">
      <c r="A32" s="36"/>
      <c r="B32" s="17" t="s">
        <v>148</v>
      </c>
      <c r="C32" s="199" t="s">
        <v>448</v>
      </c>
      <c r="D32" s="199"/>
      <c r="E32" s="199"/>
      <c r="F32" s="199"/>
      <c r="G32" s="200"/>
    </row>
    <row r="33" spans="1:7" x14ac:dyDescent="0.35">
      <c r="A33" s="36"/>
      <c r="B33" s="18" t="s">
        <v>149</v>
      </c>
      <c r="C33" s="201" t="s">
        <v>449</v>
      </c>
      <c r="D33" s="201"/>
      <c r="E33" s="201"/>
      <c r="F33" s="201"/>
      <c r="G33" s="202"/>
    </row>
    <row r="34" spans="1:7" x14ac:dyDescent="0.35">
      <c r="A34" s="36"/>
      <c r="C34" s="201"/>
      <c r="D34" s="201"/>
      <c r="E34" s="201"/>
      <c r="F34" s="201"/>
      <c r="G34" s="202"/>
    </row>
    <row r="35" spans="1:7" ht="11.65" customHeight="1" x14ac:dyDescent="0.35">
      <c r="A35" s="36"/>
      <c r="C35" t="s">
        <v>314</v>
      </c>
      <c r="E35" s="65"/>
      <c r="G35" s="37"/>
    </row>
    <row r="36" spans="1:7" s="7" customFormat="1" ht="22.5" customHeight="1" x14ac:dyDescent="0.35">
      <c r="A36" s="138"/>
      <c r="C36" s="203" t="s">
        <v>450</v>
      </c>
      <c r="D36" s="203"/>
      <c r="E36" s="203"/>
      <c r="F36" s="203"/>
      <c r="G36" s="204"/>
    </row>
    <row r="37" spans="1:7" ht="7.15" customHeight="1" x14ac:dyDescent="0.35">
      <c r="A37" s="36"/>
      <c r="C37" s="203"/>
      <c r="D37" s="203"/>
      <c r="E37" s="203"/>
      <c r="F37" s="203"/>
      <c r="G37" s="204"/>
    </row>
    <row r="38" spans="1:7" ht="42.25" customHeight="1" x14ac:dyDescent="0.35">
      <c r="A38" s="36"/>
      <c r="C38" s="203" t="s">
        <v>336</v>
      </c>
      <c r="D38" s="203"/>
      <c r="E38" s="203"/>
      <c r="F38" s="203"/>
      <c r="G38" s="204"/>
    </row>
    <row r="39" spans="1:7" ht="17.25" customHeight="1" x14ac:dyDescent="0.35">
      <c r="A39" s="36"/>
      <c r="C39" s="199" t="s">
        <v>452</v>
      </c>
      <c r="D39" s="199"/>
      <c r="E39" s="199"/>
      <c r="F39" s="199"/>
      <c r="G39" s="200"/>
    </row>
    <row r="40" spans="1:7" x14ac:dyDescent="0.35">
      <c r="A40" s="36"/>
      <c r="B40" s="20" t="s">
        <v>158</v>
      </c>
      <c r="C40" s="197" t="s">
        <v>451</v>
      </c>
      <c r="D40" s="197"/>
      <c r="E40" s="197"/>
      <c r="F40" s="197"/>
      <c r="G40" s="198"/>
    </row>
    <row r="41" spans="1:7" x14ac:dyDescent="0.35">
      <c r="A41" s="36"/>
      <c r="C41" s="197"/>
      <c r="D41" s="197"/>
      <c r="E41" s="197"/>
      <c r="F41" s="197"/>
      <c r="G41" s="198"/>
    </row>
    <row r="42" spans="1:7" x14ac:dyDescent="0.35">
      <c r="A42" s="41"/>
      <c r="B42" s="42"/>
      <c r="C42" s="42"/>
      <c r="D42" s="42"/>
      <c r="E42" s="42"/>
      <c r="F42" s="42"/>
      <c r="G42" s="44"/>
    </row>
  </sheetData>
  <sheetProtection algorithmName="SHA-512" hashValue="RdfBamXEAvO+rS6++F2+L4GMdSk6C2S6jtgCgj1A9nfnah/6QB1BTcG9Kkioz3yZIw+NQDdgdkdxMdJCBuFM8g==" saltValue="IMKJvMN1d798Lw5dqz7Aug==" spinCount="100000" sheet="1" objects="1" scenarios="1" selectLockedCells="1"/>
  <mergeCells count="22">
    <mergeCell ref="C11:G11"/>
    <mergeCell ref="C12:G12"/>
    <mergeCell ref="C14:G14"/>
    <mergeCell ref="B2:G2"/>
    <mergeCell ref="C7:G7"/>
    <mergeCell ref="C8:G9"/>
    <mergeCell ref="B10:G10"/>
    <mergeCell ref="C40:G41"/>
    <mergeCell ref="C18:G18"/>
    <mergeCell ref="C19:G19"/>
    <mergeCell ref="C20:G20"/>
    <mergeCell ref="C23:G24"/>
    <mergeCell ref="C36:G37"/>
    <mergeCell ref="C39:G39"/>
    <mergeCell ref="C38:G38"/>
    <mergeCell ref="C25:G26"/>
    <mergeCell ref="C27:G28"/>
    <mergeCell ref="C29:G30"/>
    <mergeCell ref="C31:G31"/>
    <mergeCell ref="C33:G34"/>
    <mergeCell ref="C32:G32"/>
    <mergeCell ref="B22:G22"/>
  </mergeCells>
  <pageMargins left="0.7" right="0.5" top="1" bottom="0.75" header="0.5" footer="0.3"/>
  <pageSetup scale="97" orientation="portrait" r:id="rId1"/>
  <headerFooter>
    <oddHeader>&amp;C&amp;14 &amp;11V2022</oddHeader>
    <oddFooter>&amp;L&amp;A&amp;RPage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36"/>
  <sheetViews>
    <sheetView showGridLines="0" showRowColHeaders="0" showRuler="0" view="pageLayout" topLeftCell="A15" zoomScaleNormal="100" workbookViewId="0">
      <selection activeCell="C6" sqref="C6"/>
    </sheetView>
  </sheetViews>
  <sheetFormatPr defaultColWidth="7.453125" defaultRowHeight="14.5" x14ac:dyDescent="0.35"/>
  <cols>
    <col min="1" max="1" width="4.1796875" customWidth="1"/>
    <col min="2" max="2" width="17.26953125" customWidth="1"/>
    <col min="3" max="3" width="32.26953125" customWidth="1"/>
    <col min="4" max="4" width="15.26953125" customWidth="1"/>
    <col min="5" max="5" width="11.453125" customWidth="1"/>
    <col min="6" max="6" width="12.81640625" customWidth="1"/>
    <col min="7" max="7" width="12.1796875" customWidth="1"/>
    <col min="8" max="8" width="9.1796875" customWidth="1"/>
  </cols>
  <sheetData>
    <row r="1" spans="1:7" ht="7.5" customHeight="1" x14ac:dyDescent="0.35">
      <c r="A1" s="89"/>
      <c r="B1" s="90"/>
      <c r="C1" s="90"/>
      <c r="D1" s="90"/>
      <c r="E1" s="90"/>
      <c r="F1" s="90"/>
      <c r="G1" s="91"/>
    </row>
    <row r="2" spans="1:7" ht="36" customHeight="1" x14ac:dyDescent="0.35">
      <c r="A2" s="92"/>
      <c r="B2" s="213" t="s">
        <v>255</v>
      </c>
      <c r="C2" s="257"/>
      <c r="D2" s="272" t="str">
        <f>'Application Summary'!D2:G2</f>
        <v xml:space="preserve"> </v>
      </c>
      <c r="E2" s="272"/>
      <c r="F2" s="272"/>
      <c r="G2" s="283"/>
    </row>
    <row r="3" spans="1:7" ht="7.5" customHeight="1" x14ac:dyDescent="0.35">
      <c r="A3" s="92"/>
      <c r="B3" s="1"/>
      <c r="C3" s="1"/>
      <c r="D3" s="1"/>
      <c r="E3" s="1"/>
      <c r="F3" s="1"/>
      <c r="G3" s="93"/>
    </row>
    <row r="4" spans="1:7" ht="7.5" customHeight="1" x14ac:dyDescent="0.35">
      <c r="A4" s="94"/>
      <c r="G4" s="95"/>
    </row>
    <row r="5" spans="1:7" ht="18" customHeight="1" thickBot="1" x14ac:dyDescent="0.45">
      <c r="A5" s="291" t="s">
        <v>87</v>
      </c>
      <c r="B5" s="292"/>
      <c r="C5" s="292"/>
      <c r="D5" s="316" t="s">
        <v>472</v>
      </c>
      <c r="E5" s="317"/>
      <c r="F5" s="317"/>
      <c r="G5" s="318"/>
    </row>
    <row r="6" spans="1:7" ht="15" thickTop="1" x14ac:dyDescent="0.35">
      <c r="A6" s="135" t="s">
        <v>31</v>
      </c>
      <c r="B6" s="3"/>
      <c r="C6" s="73" t="s">
        <v>213</v>
      </c>
      <c r="D6" s="315"/>
      <c r="E6" s="315"/>
      <c r="F6" s="315"/>
      <c r="G6" s="315"/>
    </row>
    <row r="7" spans="1:7" x14ac:dyDescent="0.35">
      <c r="A7" s="136" t="s">
        <v>32</v>
      </c>
      <c r="B7" s="4"/>
      <c r="C7" s="73" t="s">
        <v>213</v>
      </c>
      <c r="D7" s="335"/>
      <c r="E7" s="335"/>
      <c r="F7" s="335"/>
      <c r="G7" s="335"/>
    </row>
    <row r="8" spans="1:7" x14ac:dyDescent="0.35">
      <c r="A8" s="136" t="s">
        <v>32</v>
      </c>
      <c r="B8" s="4"/>
      <c r="C8" s="73" t="s">
        <v>213</v>
      </c>
      <c r="D8" s="335"/>
      <c r="E8" s="335"/>
      <c r="F8" s="335"/>
      <c r="G8" s="335"/>
    </row>
    <row r="9" spans="1:7" x14ac:dyDescent="0.35">
      <c r="A9" s="136" t="s">
        <v>32</v>
      </c>
      <c r="B9" s="4"/>
      <c r="C9" s="73" t="s">
        <v>213</v>
      </c>
      <c r="D9" s="335"/>
      <c r="E9" s="335"/>
      <c r="F9" s="335"/>
      <c r="G9" s="335"/>
    </row>
    <row r="10" spans="1:7" x14ac:dyDescent="0.35">
      <c r="A10" s="136" t="s">
        <v>32</v>
      </c>
      <c r="B10" s="4"/>
      <c r="C10" s="73" t="s">
        <v>213</v>
      </c>
      <c r="D10" s="335"/>
      <c r="E10" s="335"/>
      <c r="F10" s="335"/>
      <c r="G10" s="335"/>
    </row>
    <row r="11" spans="1:7" x14ac:dyDescent="0.35">
      <c r="A11" s="136" t="s">
        <v>32</v>
      </c>
      <c r="B11" s="4"/>
      <c r="C11" s="73" t="s">
        <v>213</v>
      </c>
      <c r="D11" s="335"/>
      <c r="E11" s="335"/>
      <c r="F11" s="335"/>
      <c r="G11" s="335"/>
    </row>
    <row r="12" spans="1:7" x14ac:dyDescent="0.35">
      <c r="A12" s="94"/>
      <c r="G12" s="95"/>
    </row>
    <row r="13" spans="1:7" x14ac:dyDescent="0.35">
      <c r="A13" s="94"/>
      <c r="G13" s="95"/>
    </row>
    <row r="14" spans="1:7" ht="18" customHeight="1" x14ac:dyDescent="0.35">
      <c r="A14" s="282" t="s">
        <v>89</v>
      </c>
      <c r="B14" s="272"/>
      <c r="C14" s="272"/>
      <c r="D14" s="272"/>
      <c r="E14" s="272"/>
      <c r="F14" s="272"/>
      <c r="G14" s="283"/>
    </row>
    <row r="15" spans="1:7" ht="29" x14ac:dyDescent="0.35">
      <c r="A15" s="300" t="s">
        <v>20</v>
      </c>
      <c r="B15" s="301"/>
      <c r="C15" s="301"/>
      <c r="D15" s="301"/>
      <c r="E15" s="301"/>
      <c r="F15" s="74" t="s">
        <v>212</v>
      </c>
      <c r="G15" s="98" t="s">
        <v>189</v>
      </c>
    </row>
    <row r="16" spans="1:7" ht="22.75" customHeight="1" x14ac:dyDescent="0.35">
      <c r="A16" s="127" t="s">
        <v>256</v>
      </c>
      <c r="B16" s="228" t="s">
        <v>90</v>
      </c>
      <c r="C16" s="228"/>
      <c r="D16" s="228"/>
      <c r="E16" s="228"/>
      <c r="F16" s="380">
        <v>5</v>
      </c>
      <c r="G16" s="382"/>
    </row>
    <row r="17" spans="1:7" ht="22.75" customHeight="1" x14ac:dyDescent="0.35">
      <c r="A17" s="127"/>
      <c r="B17" s="56" t="s">
        <v>408</v>
      </c>
      <c r="C17" s="56"/>
      <c r="D17" s="56"/>
      <c r="E17" s="56"/>
      <c r="F17" s="381"/>
      <c r="G17" s="383"/>
    </row>
    <row r="18" spans="1:7" ht="22.75" customHeight="1" x14ac:dyDescent="0.35">
      <c r="A18" s="142" t="s">
        <v>257</v>
      </c>
      <c r="B18" s="307" t="s">
        <v>91</v>
      </c>
      <c r="C18" s="307"/>
      <c r="D18" s="307"/>
      <c r="E18" s="307"/>
      <c r="F18" s="284">
        <v>10</v>
      </c>
      <c r="G18" s="280"/>
    </row>
    <row r="19" spans="1:7" ht="30" customHeight="1" x14ac:dyDescent="0.35">
      <c r="A19" s="142"/>
      <c r="B19" s="349" t="s">
        <v>409</v>
      </c>
      <c r="C19" s="349"/>
      <c r="D19" s="349"/>
      <c r="E19" s="349"/>
      <c r="F19" s="284"/>
      <c r="G19" s="280"/>
    </row>
    <row r="20" spans="1:7" ht="36.75" customHeight="1" x14ac:dyDescent="0.35">
      <c r="A20" s="127" t="s">
        <v>258</v>
      </c>
      <c r="B20" s="207" t="s">
        <v>490</v>
      </c>
      <c r="C20" s="207"/>
      <c r="D20" s="207"/>
      <c r="E20" s="207"/>
      <c r="F20" s="122">
        <v>15</v>
      </c>
      <c r="G20" s="152"/>
    </row>
    <row r="21" spans="1:7" ht="22.75" customHeight="1" x14ac:dyDescent="0.35">
      <c r="A21" s="142" t="s">
        <v>259</v>
      </c>
      <c r="B21" s="307" t="s">
        <v>92</v>
      </c>
      <c r="C21" s="307"/>
      <c r="D21" s="307"/>
      <c r="E21" s="307"/>
      <c r="F21" s="284">
        <v>15</v>
      </c>
      <c r="G21" s="382"/>
    </row>
    <row r="22" spans="1:7" ht="30" customHeight="1" x14ac:dyDescent="0.35">
      <c r="A22" s="142"/>
      <c r="B22" s="349" t="s">
        <v>410</v>
      </c>
      <c r="C22" s="349"/>
      <c r="D22" s="349"/>
      <c r="E22" s="349"/>
      <c r="F22" s="284"/>
      <c r="G22" s="384"/>
    </row>
    <row r="23" spans="1:7" ht="30" customHeight="1" x14ac:dyDescent="0.35">
      <c r="A23" s="127" t="s">
        <v>491</v>
      </c>
      <c r="B23" s="197" t="s">
        <v>492</v>
      </c>
      <c r="C23" s="197"/>
      <c r="D23" s="197"/>
      <c r="E23" s="385"/>
      <c r="F23" s="122">
        <v>20</v>
      </c>
      <c r="G23" s="152"/>
    </row>
    <row r="24" spans="1:7" ht="30" customHeight="1" x14ac:dyDescent="0.35">
      <c r="A24" s="142" t="s">
        <v>493</v>
      </c>
      <c r="B24" s="349" t="s">
        <v>496</v>
      </c>
      <c r="C24" s="349"/>
      <c r="D24" s="349"/>
      <c r="E24" s="350"/>
      <c r="F24" s="122">
        <v>15</v>
      </c>
      <c r="G24" s="152"/>
    </row>
    <row r="25" spans="1:7" ht="30" customHeight="1" x14ac:dyDescent="0.35">
      <c r="A25" s="127" t="s">
        <v>495</v>
      </c>
      <c r="B25" s="197" t="s">
        <v>494</v>
      </c>
      <c r="C25" s="197"/>
      <c r="D25" s="197"/>
      <c r="E25" s="197"/>
      <c r="F25" s="122">
        <v>20</v>
      </c>
      <c r="G25" s="152"/>
    </row>
    <row r="26" spans="1:7" x14ac:dyDescent="0.35">
      <c r="A26" s="94"/>
      <c r="B26" s="386"/>
      <c r="C26" s="386"/>
      <c r="D26" s="386"/>
      <c r="E26" s="386"/>
      <c r="F26" s="5"/>
      <c r="G26" s="115"/>
    </row>
    <row r="27" spans="1:7" ht="15.5" x14ac:dyDescent="0.35">
      <c r="A27" s="94"/>
      <c r="B27" s="312" t="s">
        <v>93</v>
      </c>
      <c r="C27" s="312"/>
      <c r="D27" s="312"/>
      <c r="E27" s="312"/>
      <c r="F27" s="108">
        <f>SUM(F16:F25)</f>
        <v>100</v>
      </c>
      <c r="G27" s="119">
        <f>SUM(G16:G25)</f>
        <v>0</v>
      </c>
    </row>
    <row r="28" spans="1:7" ht="13.75" customHeight="1" x14ac:dyDescent="0.35">
      <c r="A28" s="94"/>
      <c r="B28" s="312" t="s">
        <v>317</v>
      </c>
      <c r="C28" s="312"/>
      <c r="D28" s="312"/>
      <c r="E28" s="312"/>
      <c r="F28" s="109"/>
      <c r="G28" s="120"/>
    </row>
    <row r="29" spans="1:7" s="9" customFormat="1" ht="31.15" customHeight="1" x14ac:dyDescent="0.2">
      <c r="A29" s="116"/>
      <c r="B29" s="278" t="s">
        <v>94</v>
      </c>
      <c r="C29" s="278"/>
      <c r="D29" s="278"/>
      <c r="E29" s="278"/>
      <c r="F29" s="110">
        <f>G27/F27</f>
        <v>0</v>
      </c>
      <c r="G29" s="113" t="str">
        <f>IF(G27&gt;=10,"Pass","Inadequate Points")</f>
        <v>Inadequate Points</v>
      </c>
    </row>
    <row r="30" spans="1:7" ht="15" thickBot="1" x14ac:dyDescent="0.4">
      <c r="A30" s="104"/>
      <c r="B30" s="387"/>
      <c r="C30" s="387"/>
      <c r="D30" s="387"/>
      <c r="E30" s="387"/>
      <c r="F30" s="131"/>
      <c r="G30" s="132"/>
    </row>
    <row r="31" spans="1:7" x14ac:dyDescent="0.35">
      <c r="B31" s="247"/>
      <c r="C31" s="247"/>
      <c r="D31" s="247"/>
      <c r="E31" s="247"/>
      <c r="F31" s="5"/>
      <c r="G31" s="5"/>
    </row>
    <row r="32" spans="1:7" x14ac:dyDescent="0.35">
      <c r="B32" s="247"/>
      <c r="C32" s="247"/>
      <c r="D32" s="247"/>
      <c r="E32" s="247"/>
      <c r="F32" s="5"/>
      <c r="G32" s="5"/>
    </row>
    <row r="33" spans="2:7" x14ac:dyDescent="0.35">
      <c r="B33" s="247"/>
      <c r="C33" s="247"/>
      <c r="D33" s="247"/>
      <c r="E33" s="247"/>
      <c r="F33" s="5"/>
      <c r="G33" s="5"/>
    </row>
    <row r="34" spans="2:7" x14ac:dyDescent="0.35">
      <c r="B34" s="247"/>
      <c r="C34" s="247"/>
      <c r="D34" s="247"/>
      <c r="E34" s="247"/>
      <c r="F34" s="5"/>
      <c r="G34" s="5"/>
    </row>
    <row r="35" spans="2:7" x14ac:dyDescent="0.35">
      <c r="B35" s="247"/>
      <c r="C35" s="247"/>
      <c r="D35" s="247"/>
      <c r="E35" s="247"/>
      <c r="F35" s="5"/>
      <c r="G35" s="5"/>
    </row>
    <row r="36" spans="2:7" x14ac:dyDescent="0.35">
      <c r="B36" s="247"/>
      <c r="C36" s="247"/>
      <c r="D36" s="247"/>
      <c r="E36" s="247"/>
      <c r="F36" s="5"/>
      <c r="G36" s="5"/>
    </row>
  </sheetData>
  <sheetProtection algorithmName="SHA-512" hashValue="gCLAYigxs1oCFKcZzdg8ZjoycJfpy5OcApl1lQXQN7Hb9m8n4fvIhW3vMSdkPBDkSbyS8nMeksM6Bsu5sr1Flw==" saltValue="tLC7yWh1LINOgOg96wdz5A==" spinCount="100000" sheet="1" selectLockedCells="1"/>
  <mergeCells count="38">
    <mergeCell ref="B36:E36"/>
    <mergeCell ref="B26:E26"/>
    <mergeCell ref="B27:E27"/>
    <mergeCell ref="B28:E28"/>
    <mergeCell ref="B29:E29"/>
    <mergeCell ref="B30:E30"/>
    <mergeCell ref="B31:E31"/>
    <mergeCell ref="B32:E32"/>
    <mergeCell ref="B33:E33"/>
    <mergeCell ref="B34:E34"/>
    <mergeCell ref="B35:E35"/>
    <mergeCell ref="D7:G7"/>
    <mergeCell ref="B19:E19"/>
    <mergeCell ref="F18:F19"/>
    <mergeCell ref="A15:E15"/>
    <mergeCell ref="A14:G14"/>
    <mergeCell ref="B16:E16"/>
    <mergeCell ref="B18:E18"/>
    <mergeCell ref="G18:G19"/>
    <mergeCell ref="F16:F17"/>
    <mergeCell ref="G16:G17"/>
    <mergeCell ref="B2:C2"/>
    <mergeCell ref="D2:G2"/>
    <mergeCell ref="A5:C5"/>
    <mergeCell ref="D5:G5"/>
    <mergeCell ref="D6:G6"/>
    <mergeCell ref="B24:E24"/>
    <mergeCell ref="B25:E25"/>
    <mergeCell ref="D8:G8"/>
    <mergeCell ref="D9:G9"/>
    <mergeCell ref="D10:G10"/>
    <mergeCell ref="D11:G11"/>
    <mergeCell ref="B21:E21"/>
    <mergeCell ref="F21:F22"/>
    <mergeCell ref="B20:E20"/>
    <mergeCell ref="B22:E22"/>
    <mergeCell ref="G21:G22"/>
    <mergeCell ref="B23:E23"/>
  </mergeCells>
  <conditionalFormatting sqref="G29">
    <cfRule type="cellIs" dxfId="13" priority="1" operator="equal">
      <formula>"Inadequate Points"</formula>
    </cfRule>
    <cfRule type="cellIs" dxfId="12" priority="2" operator="equal">
      <formula>"Pass"</formula>
    </cfRule>
  </conditionalFormatting>
  <dataValidations count="1">
    <dataValidation type="whole" operator="equal" allowBlank="1" showInputMessage="1" showErrorMessage="1" sqref="G16 G18:G25" xr:uid="{00000000-0002-0000-0900-000000000000}">
      <formula1>F16</formula1>
    </dataValidation>
  </dataValidations>
  <pageMargins left="0.7" right="0.5" top="1" bottom="0.75" header="0.5" footer="0.5"/>
  <pageSetup scale="88" orientation="portrait" r:id="rId1"/>
  <headerFooter>
    <oddHeader>&amp;C&amp;14 V2022
Outstanding IIBEC Affiliated Chapter Awards Program</oddHeader>
    <oddFooter>&amp;L&amp;A&amp;RPage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30"/>
  <sheetViews>
    <sheetView showGridLines="0" showRowColHeaders="0" showRuler="0" view="pageLayout" topLeftCell="A6" zoomScaleNormal="100" workbookViewId="0">
      <selection activeCell="G18" sqref="G18"/>
    </sheetView>
  </sheetViews>
  <sheetFormatPr defaultColWidth="8" defaultRowHeight="14.5" x14ac:dyDescent="0.35"/>
  <cols>
    <col min="1" max="1" width="4.1796875" customWidth="1"/>
    <col min="2" max="2" width="18.1796875" customWidth="1"/>
    <col min="3" max="3" width="30.54296875" customWidth="1"/>
    <col min="4" max="4" width="11.81640625" customWidth="1"/>
    <col min="5" max="5" width="12" customWidth="1"/>
    <col min="6" max="6" width="9.54296875" customWidth="1"/>
    <col min="7" max="7" width="12.7265625" customWidth="1"/>
    <col min="8" max="8" width="9.1796875" customWidth="1"/>
  </cols>
  <sheetData>
    <row r="1" spans="1:7" ht="7.5" customHeight="1" x14ac:dyDescent="0.35">
      <c r="A1" s="89"/>
      <c r="B1" s="90"/>
      <c r="C1" s="90"/>
      <c r="D1" s="90"/>
      <c r="E1" s="90"/>
      <c r="F1" s="90"/>
      <c r="G1" s="91"/>
    </row>
    <row r="2" spans="1:7" ht="36" customHeight="1" x14ac:dyDescent="0.35">
      <c r="A2" s="92"/>
      <c r="B2" s="213" t="s">
        <v>260</v>
      </c>
      <c r="C2" s="257"/>
      <c r="D2" s="272" t="str">
        <f>'Application Summary'!D2:G2</f>
        <v xml:space="preserve"> </v>
      </c>
      <c r="E2" s="272"/>
      <c r="F2" s="272"/>
      <c r="G2" s="283"/>
    </row>
    <row r="3" spans="1:7" ht="7.5" customHeight="1" x14ac:dyDescent="0.35">
      <c r="A3" s="92"/>
      <c r="B3" s="1"/>
      <c r="C3" s="1"/>
      <c r="D3" s="1"/>
      <c r="E3" s="1"/>
      <c r="F3" s="1"/>
      <c r="G3" s="93"/>
    </row>
    <row r="4" spans="1:7" ht="7.5" customHeight="1" x14ac:dyDescent="0.35">
      <c r="A4" s="94"/>
      <c r="G4" s="95"/>
    </row>
    <row r="5" spans="1:7" ht="18" customHeight="1" thickBot="1" x14ac:dyDescent="0.45">
      <c r="A5" s="291" t="s">
        <v>95</v>
      </c>
      <c r="B5" s="292"/>
      <c r="C5" s="292"/>
      <c r="D5" s="316" t="s">
        <v>472</v>
      </c>
      <c r="E5" s="317"/>
      <c r="F5" s="317"/>
      <c r="G5" s="318"/>
    </row>
    <row r="6" spans="1:7" ht="15" thickTop="1" x14ac:dyDescent="0.35">
      <c r="A6" s="135" t="s">
        <v>31</v>
      </c>
      <c r="B6" s="3"/>
      <c r="C6" s="73" t="s">
        <v>213</v>
      </c>
      <c r="D6" s="315"/>
      <c r="E6" s="315"/>
      <c r="F6" s="315"/>
      <c r="G6" s="315"/>
    </row>
    <row r="7" spans="1:7" x14ac:dyDescent="0.35">
      <c r="A7" s="136" t="s">
        <v>32</v>
      </c>
      <c r="B7" s="4"/>
      <c r="C7" s="73" t="s">
        <v>213</v>
      </c>
      <c r="D7" s="335"/>
      <c r="E7" s="335"/>
      <c r="F7" s="335"/>
      <c r="G7" s="335"/>
    </row>
    <row r="8" spans="1:7" x14ac:dyDescent="0.35">
      <c r="A8" s="136" t="s">
        <v>32</v>
      </c>
      <c r="B8" s="4"/>
      <c r="C8" s="73" t="s">
        <v>213</v>
      </c>
      <c r="D8" s="335"/>
      <c r="E8" s="335"/>
      <c r="F8" s="335"/>
      <c r="G8" s="335"/>
    </row>
    <row r="9" spans="1:7" x14ac:dyDescent="0.35">
      <c r="A9" s="136" t="s">
        <v>32</v>
      </c>
      <c r="B9" s="4"/>
      <c r="C9" s="73" t="s">
        <v>213</v>
      </c>
      <c r="D9" s="335"/>
      <c r="E9" s="335"/>
      <c r="F9" s="335"/>
      <c r="G9" s="335"/>
    </row>
    <row r="10" spans="1:7" x14ac:dyDescent="0.35">
      <c r="A10" s="136" t="s">
        <v>32</v>
      </c>
      <c r="B10" s="4"/>
      <c r="C10" s="73" t="s">
        <v>213</v>
      </c>
      <c r="D10" s="335"/>
      <c r="E10" s="335"/>
      <c r="F10" s="335"/>
      <c r="G10" s="335"/>
    </row>
    <row r="11" spans="1:7" x14ac:dyDescent="0.35">
      <c r="A11" s="136" t="s">
        <v>32</v>
      </c>
      <c r="B11" s="4"/>
      <c r="C11" s="73" t="s">
        <v>213</v>
      </c>
      <c r="D11" s="335"/>
      <c r="E11" s="335"/>
      <c r="F11" s="335"/>
      <c r="G11" s="335"/>
    </row>
    <row r="12" spans="1:7" x14ac:dyDescent="0.35">
      <c r="A12" s="94"/>
      <c r="G12" s="95"/>
    </row>
    <row r="13" spans="1:7" x14ac:dyDescent="0.35">
      <c r="A13" s="94"/>
      <c r="G13" s="95"/>
    </row>
    <row r="14" spans="1:7" ht="18" customHeight="1" x14ac:dyDescent="0.35">
      <c r="A14" s="282" t="s">
        <v>98</v>
      </c>
      <c r="B14" s="272"/>
      <c r="C14" s="272"/>
      <c r="D14" s="272"/>
      <c r="E14" s="272"/>
      <c r="F14" s="272"/>
      <c r="G14" s="283"/>
    </row>
    <row r="15" spans="1:7" ht="29" x14ac:dyDescent="0.35">
      <c r="A15" s="300" t="s">
        <v>20</v>
      </c>
      <c r="B15" s="301"/>
      <c r="C15" s="301"/>
      <c r="D15" s="301"/>
      <c r="E15" s="301"/>
      <c r="F15" s="74" t="s">
        <v>212</v>
      </c>
      <c r="G15" s="98" t="s">
        <v>189</v>
      </c>
    </row>
    <row r="16" spans="1:7" ht="32.25" customHeight="1" x14ac:dyDescent="0.35">
      <c r="A16" s="127" t="s">
        <v>261</v>
      </c>
      <c r="B16" s="207" t="s">
        <v>512</v>
      </c>
      <c r="C16" s="207"/>
      <c r="D16" s="207"/>
      <c r="E16" s="207"/>
      <c r="F16" s="140">
        <v>5</v>
      </c>
      <c r="G16" s="152"/>
    </row>
    <row r="17" spans="1:7" ht="26.5" customHeight="1" x14ac:dyDescent="0.35">
      <c r="A17" s="142" t="s">
        <v>262</v>
      </c>
      <c r="B17" s="307" t="s">
        <v>382</v>
      </c>
      <c r="C17" s="307"/>
      <c r="D17" s="307"/>
      <c r="E17" s="307"/>
      <c r="F17" s="157">
        <v>5</v>
      </c>
      <c r="G17" s="151"/>
    </row>
    <row r="18" spans="1:7" ht="26.5" customHeight="1" x14ac:dyDescent="0.35">
      <c r="A18" s="127" t="s">
        <v>264</v>
      </c>
      <c r="B18" s="228" t="s">
        <v>497</v>
      </c>
      <c r="C18" s="228"/>
      <c r="D18" s="228"/>
      <c r="E18" s="228"/>
      <c r="F18" s="122">
        <v>5</v>
      </c>
      <c r="G18" s="152"/>
    </row>
    <row r="19" spans="1:7" ht="26.5" customHeight="1" x14ac:dyDescent="0.35">
      <c r="A19" s="142" t="s">
        <v>263</v>
      </c>
      <c r="B19" s="307" t="s">
        <v>99</v>
      </c>
      <c r="C19" s="307"/>
      <c r="D19" s="307"/>
      <c r="E19" s="307"/>
      <c r="F19" s="157">
        <v>5</v>
      </c>
      <c r="G19" s="151"/>
    </row>
    <row r="20" spans="1:7" x14ac:dyDescent="0.35">
      <c r="A20" s="94"/>
      <c r="B20" s="247"/>
      <c r="C20" s="247"/>
      <c r="D20" s="247"/>
      <c r="E20" s="247"/>
      <c r="F20" s="5"/>
      <c r="G20" s="115"/>
    </row>
    <row r="21" spans="1:7" ht="16.75" customHeight="1" x14ac:dyDescent="0.35">
      <c r="A21" s="94"/>
      <c r="B21" s="312" t="s">
        <v>96</v>
      </c>
      <c r="C21" s="312"/>
      <c r="D21" s="312"/>
      <c r="E21" s="312"/>
      <c r="F21" s="108">
        <f>SUM(F16:F19)</f>
        <v>20</v>
      </c>
      <c r="G21" s="119">
        <f>SUM(G16:G19)</f>
        <v>0</v>
      </c>
    </row>
    <row r="22" spans="1:7" ht="12" customHeight="1" x14ac:dyDescent="0.35">
      <c r="A22" s="94"/>
      <c r="B22" s="278" t="s">
        <v>432</v>
      </c>
      <c r="C22" s="278"/>
      <c r="D22" s="278"/>
      <c r="E22" s="278"/>
      <c r="F22" s="109"/>
      <c r="G22" s="120"/>
    </row>
    <row r="23" spans="1:7" s="9" customFormat="1" ht="27.75" customHeight="1" x14ac:dyDescent="0.2">
      <c r="A23" s="116"/>
      <c r="B23" s="278" t="s">
        <v>97</v>
      </c>
      <c r="C23" s="278"/>
      <c r="D23" s="278"/>
      <c r="E23" s="278"/>
      <c r="F23" s="110">
        <f>G21/F21</f>
        <v>0</v>
      </c>
      <c r="G23" s="113" t="str">
        <f>IF(G21&gt;=5,"Pass","Inadequate Points")</f>
        <v>Inadequate Points</v>
      </c>
    </row>
    <row r="24" spans="1:7" ht="15" thickBot="1" x14ac:dyDescent="0.4">
      <c r="A24" s="104"/>
      <c r="B24" s="388"/>
      <c r="C24" s="388"/>
      <c r="D24" s="388"/>
      <c r="E24" s="388"/>
      <c r="F24" s="133"/>
      <c r="G24" s="134"/>
    </row>
    <row r="25" spans="1:7" x14ac:dyDescent="0.35">
      <c r="B25" s="247"/>
      <c r="C25" s="247"/>
      <c r="D25" s="247"/>
      <c r="E25" s="247"/>
      <c r="F25" s="5"/>
      <c r="G25" s="5"/>
    </row>
    <row r="26" spans="1:7" x14ac:dyDescent="0.35">
      <c r="B26" s="247"/>
      <c r="C26" s="247"/>
      <c r="D26" s="247"/>
      <c r="E26" s="247"/>
      <c r="F26" s="5"/>
      <c r="G26" s="5"/>
    </row>
    <row r="27" spans="1:7" x14ac:dyDescent="0.35">
      <c r="B27" s="247"/>
      <c r="C27" s="247"/>
      <c r="D27" s="247"/>
      <c r="E27" s="247"/>
      <c r="F27" s="5"/>
      <c r="G27" s="5"/>
    </row>
    <row r="28" spans="1:7" x14ac:dyDescent="0.35">
      <c r="B28" s="247"/>
      <c r="C28" s="247"/>
      <c r="D28" s="247"/>
      <c r="E28" s="247"/>
      <c r="F28" s="5"/>
      <c r="G28" s="5"/>
    </row>
    <row r="29" spans="1:7" x14ac:dyDescent="0.35">
      <c r="B29" s="247"/>
      <c r="C29" s="247"/>
      <c r="D29" s="247"/>
      <c r="E29" s="247"/>
      <c r="F29" s="5"/>
      <c r="G29" s="5"/>
    </row>
    <row r="30" spans="1:7" x14ac:dyDescent="0.35">
      <c r="B30" s="247"/>
      <c r="C30" s="247"/>
      <c r="D30" s="247"/>
      <c r="E30" s="247"/>
      <c r="F30" s="5"/>
      <c r="G30" s="5"/>
    </row>
  </sheetData>
  <sheetProtection algorithmName="SHA-512" hashValue="5GcFftvtS/SzuOgZUDMYF+PU7WKJu10uRg+b4HL8zDQ5pNArSWXEOrEeqvREXbE4qM0KibykDdowm0tHQEI0ow==" saltValue="GsECKsjcXY9gcmziZuRfSg==" spinCount="100000" sheet="1" selectLockedCells="1"/>
  <mergeCells count="27">
    <mergeCell ref="B18:E18"/>
    <mergeCell ref="B19:E19"/>
    <mergeCell ref="B16:E16"/>
    <mergeCell ref="B30:E30"/>
    <mergeCell ref="B20:E20"/>
    <mergeCell ref="B21:E21"/>
    <mergeCell ref="B22:E22"/>
    <mergeCell ref="B23:E23"/>
    <mergeCell ref="B24:E24"/>
    <mergeCell ref="B25:E25"/>
    <mergeCell ref="B26:E26"/>
    <mergeCell ref="B27:E27"/>
    <mergeCell ref="B28:E28"/>
    <mergeCell ref="B29:E29"/>
    <mergeCell ref="D6:G6"/>
    <mergeCell ref="D7:G7"/>
    <mergeCell ref="D8:G8"/>
    <mergeCell ref="B2:C2"/>
    <mergeCell ref="D2:G2"/>
    <mergeCell ref="A5:C5"/>
    <mergeCell ref="D5:G5"/>
    <mergeCell ref="D9:G9"/>
    <mergeCell ref="D10:G10"/>
    <mergeCell ref="D11:G11"/>
    <mergeCell ref="B17:E17"/>
    <mergeCell ref="A15:E15"/>
    <mergeCell ref="A14:G14"/>
  </mergeCells>
  <conditionalFormatting sqref="G23">
    <cfRule type="cellIs" dxfId="11" priority="1" operator="equal">
      <formula>"Inadequate Points"</formula>
    </cfRule>
    <cfRule type="cellIs" dxfId="10" priority="2" operator="equal">
      <formula>"Pass"</formula>
    </cfRule>
  </conditionalFormatting>
  <dataValidations count="1">
    <dataValidation type="whole" operator="equal" allowBlank="1" showInputMessage="1" showErrorMessage="1" sqref="G17:G19" xr:uid="{00000000-0002-0000-0A00-000000000000}">
      <formula1>F17</formula1>
    </dataValidation>
  </dataValidations>
  <pageMargins left="0.7" right="0.5" top="1" bottom="0.75" header="0.5" footer="0.5"/>
  <pageSetup scale="92" orientation="portrait" r:id="rId1"/>
  <headerFooter>
    <oddHeader>&amp;C&amp;14 V2022
Outstanding IIBEC Affiliated Chapter Awards Program</oddHeader>
    <oddFooter>&amp;L&amp;A&amp;RPage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G40"/>
  <sheetViews>
    <sheetView showGridLines="0" showRowColHeaders="0" showRuler="0" view="pageLayout" topLeftCell="A18" zoomScaleNormal="100" workbookViewId="0">
      <selection activeCell="C6" sqref="C6"/>
    </sheetView>
  </sheetViews>
  <sheetFormatPr defaultColWidth="9.453125" defaultRowHeight="14.5" x14ac:dyDescent="0.35"/>
  <cols>
    <col min="1" max="1" width="5.453125" customWidth="1"/>
    <col min="2" max="2" width="14.7265625" customWidth="1"/>
    <col min="3" max="3" width="35.7265625" customWidth="1"/>
    <col min="4" max="4" width="11.81640625" customWidth="1"/>
    <col min="5" max="5" width="7.81640625" customWidth="1"/>
    <col min="7" max="7" width="12.7265625" customWidth="1"/>
    <col min="8" max="8" width="9.1796875" customWidth="1"/>
  </cols>
  <sheetData>
    <row r="1" spans="1:7" ht="7.5" customHeight="1" x14ac:dyDescent="0.35">
      <c r="A1" s="89"/>
      <c r="B1" s="90"/>
      <c r="C1" s="90"/>
      <c r="D1" s="90"/>
      <c r="E1" s="90"/>
      <c r="F1" s="90"/>
      <c r="G1" s="91"/>
    </row>
    <row r="2" spans="1:7" ht="36" customHeight="1" x14ac:dyDescent="0.35">
      <c r="A2" s="92"/>
      <c r="B2" s="213" t="s">
        <v>265</v>
      </c>
      <c r="C2" s="257"/>
      <c r="D2" s="272" t="str">
        <f>'Application Summary'!D2:G2</f>
        <v xml:space="preserve"> </v>
      </c>
      <c r="E2" s="272"/>
      <c r="F2" s="272"/>
      <c r="G2" s="283"/>
    </row>
    <row r="3" spans="1:7" ht="7.5" customHeight="1" x14ac:dyDescent="0.35">
      <c r="A3" s="92"/>
      <c r="B3" s="1"/>
      <c r="C3" s="1"/>
      <c r="D3" s="1"/>
      <c r="E3" s="1"/>
      <c r="F3" s="1"/>
      <c r="G3" s="93"/>
    </row>
    <row r="4" spans="1:7" ht="7.5" customHeight="1" x14ac:dyDescent="0.35">
      <c r="A4" s="94"/>
      <c r="G4" s="95"/>
    </row>
    <row r="5" spans="1:7" ht="18" customHeight="1" thickBot="1" x14ac:dyDescent="0.45">
      <c r="A5" s="291" t="s">
        <v>103</v>
      </c>
      <c r="B5" s="292"/>
      <c r="C5" s="292"/>
      <c r="D5" s="316" t="s">
        <v>472</v>
      </c>
      <c r="E5" s="317"/>
      <c r="F5" s="317"/>
      <c r="G5" s="318"/>
    </row>
    <row r="6" spans="1:7" ht="15" thickTop="1" x14ac:dyDescent="0.35">
      <c r="A6" s="135" t="s">
        <v>31</v>
      </c>
      <c r="B6" s="3"/>
      <c r="C6" s="73" t="s">
        <v>213</v>
      </c>
      <c r="D6" s="315"/>
      <c r="E6" s="315"/>
      <c r="F6" s="315"/>
      <c r="G6" s="315"/>
    </row>
    <row r="7" spans="1:7" x14ac:dyDescent="0.35">
      <c r="A7" s="136" t="s">
        <v>32</v>
      </c>
      <c r="B7" s="4"/>
      <c r="C7" s="73" t="s">
        <v>213</v>
      </c>
      <c r="D7" s="335"/>
      <c r="E7" s="335"/>
      <c r="F7" s="335"/>
      <c r="G7" s="335"/>
    </row>
    <row r="8" spans="1:7" x14ac:dyDescent="0.35">
      <c r="A8" s="136" t="s">
        <v>32</v>
      </c>
      <c r="B8" s="4"/>
      <c r="C8" s="73" t="s">
        <v>213</v>
      </c>
      <c r="D8" s="335"/>
      <c r="E8" s="335"/>
      <c r="F8" s="335"/>
      <c r="G8" s="335"/>
    </row>
    <row r="9" spans="1:7" x14ac:dyDescent="0.35">
      <c r="A9" s="136" t="s">
        <v>32</v>
      </c>
      <c r="B9" s="4"/>
      <c r="C9" s="73" t="s">
        <v>213</v>
      </c>
      <c r="D9" s="335"/>
      <c r="E9" s="335"/>
      <c r="F9" s="335"/>
      <c r="G9" s="335"/>
    </row>
    <row r="10" spans="1:7" x14ac:dyDescent="0.35">
      <c r="A10" s="136" t="s">
        <v>32</v>
      </c>
      <c r="B10" s="4"/>
      <c r="C10" s="73" t="s">
        <v>213</v>
      </c>
      <c r="D10" s="335"/>
      <c r="E10" s="335"/>
      <c r="F10" s="335"/>
      <c r="G10" s="335"/>
    </row>
    <row r="11" spans="1:7" x14ac:dyDescent="0.35">
      <c r="A11" s="136" t="s">
        <v>32</v>
      </c>
      <c r="B11" s="4"/>
      <c r="C11" s="73" t="s">
        <v>213</v>
      </c>
      <c r="D11" s="335"/>
      <c r="E11" s="335"/>
      <c r="F11" s="335"/>
      <c r="G11" s="335"/>
    </row>
    <row r="12" spans="1:7" x14ac:dyDescent="0.35">
      <c r="A12" s="94"/>
      <c r="G12" s="95"/>
    </row>
    <row r="13" spans="1:7" x14ac:dyDescent="0.35">
      <c r="A13" s="94"/>
      <c r="G13" s="95"/>
    </row>
    <row r="14" spans="1:7" ht="18" customHeight="1" x14ac:dyDescent="0.35">
      <c r="A14" s="282" t="s">
        <v>107</v>
      </c>
      <c r="B14" s="272"/>
      <c r="C14" s="272"/>
      <c r="D14" s="272"/>
      <c r="E14" s="272"/>
      <c r="F14" s="272"/>
      <c r="G14" s="283"/>
    </row>
    <row r="15" spans="1:7" ht="29" x14ac:dyDescent="0.35">
      <c r="A15" s="300" t="s">
        <v>20</v>
      </c>
      <c r="B15" s="301"/>
      <c r="C15" s="301"/>
      <c r="D15" s="301"/>
      <c r="E15" s="301"/>
      <c r="F15" s="74" t="s">
        <v>212</v>
      </c>
      <c r="G15" s="98" t="s">
        <v>189</v>
      </c>
    </row>
    <row r="16" spans="1:7" s="7" customFormat="1" ht="16.75" customHeight="1" x14ac:dyDescent="0.35">
      <c r="A16" s="127" t="s">
        <v>266</v>
      </c>
      <c r="B16" s="228" t="s">
        <v>134</v>
      </c>
      <c r="C16" s="228"/>
      <c r="D16" s="228"/>
      <c r="E16" s="228"/>
      <c r="F16" s="380">
        <v>10</v>
      </c>
      <c r="G16" s="382"/>
    </row>
    <row r="17" spans="1:7" s="7" customFormat="1" ht="30.75" customHeight="1" x14ac:dyDescent="0.35">
      <c r="A17" s="127"/>
      <c r="B17" s="207" t="s">
        <v>414</v>
      </c>
      <c r="C17" s="207"/>
      <c r="D17" s="207"/>
      <c r="E17" s="303"/>
      <c r="F17" s="381"/>
      <c r="G17" s="383"/>
    </row>
    <row r="18" spans="1:7" s="7" customFormat="1" ht="16.75" customHeight="1" x14ac:dyDescent="0.35">
      <c r="A18" s="142" t="s">
        <v>267</v>
      </c>
      <c r="B18" s="307" t="s">
        <v>104</v>
      </c>
      <c r="C18" s="307"/>
      <c r="D18" s="307"/>
      <c r="E18" s="307"/>
      <c r="F18" s="157">
        <v>5</v>
      </c>
      <c r="G18" s="152"/>
    </row>
    <row r="19" spans="1:7" s="7" customFormat="1" ht="27.75" customHeight="1" x14ac:dyDescent="0.35">
      <c r="A19" s="127" t="s">
        <v>268</v>
      </c>
      <c r="B19" s="207" t="s">
        <v>498</v>
      </c>
      <c r="C19" s="207"/>
      <c r="D19" s="207"/>
      <c r="E19" s="303"/>
      <c r="F19" s="122">
        <v>10</v>
      </c>
      <c r="G19" s="151"/>
    </row>
    <row r="20" spans="1:7" s="7" customFormat="1" ht="16.75" customHeight="1" x14ac:dyDescent="0.35">
      <c r="A20" s="144" t="s">
        <v>269</v>
      </c>
      <c r="B20" s="361" t="s">
        <v>371</v>
      </c>
      <c r="C20" s="361"/>
      <c r="D20" s="361"/>
      <c r="E20" s="361"/>
      <c r="F20" s="157">
        <v>10</v>
      </c>
      <c r="G20" s="151"/>
    </row>
    <row r="21" spans="1:7" s="7" customFormat="1" ht="16.75" customHeight="1" x14ac:dyDescent="0.35">
      <c r="A21" s="127" t="s">
        <v>383</v>
      </c>
      <c r="B21" s="7" t="s">
        <v>499</v>
      </c>
      <c r="F21" s="122">
        <v>15</v>
      </c>
      <c r="G21" s="151"/>
    </row>
    <row r="22" spans="1:7" s="7" customFormat="1" ht="16.75" customHeight="1" x14ac:dyDescent="0.35">
      <c r="A22" s="144" t="s">
        <v>384</v>
      </c>
      <c r="B22" s="361" t="s">
        <v>500</v>
      </c>
      <c r="C22" s="361"/>
      <c r="D22" s="361"/>
      <c r="E22" s="361"/>
      <c r="F22" s="157">
        <v>20</v>
      </c>
      <c r="G22" s="151"/>
    </row>
    <row r="23" spans="1:7" s="7" customFormat="1" ht="30" customHeight="1" x14ac:dyDescent="0.35">
      <c r="A23" s="127" t="s">
        <v>385</v>
      </c>
      <c r="B23" s="207" t="s">
        <v>504</v>
      </c>
      <c r="C23" s="207"/>
      <c r="D23" s="207"/>
      <c r="E23" s="207"/>
      <c r="F23" s="122">
        <v>5</v>
      </c>
      <c r="G23" s="151"/>
    </row>
    <row r="24" spans="1:7" s="7" customFormat="1" ht="16.75" customHeight="1" x14ac:dyDescent="0.35">
      <c r="A24" s="144" t="s">
        <v>386</v>
      </c>
      <c r="B24" s="361" t="s">
        <v>503</v>
      </c>
      <c r="C24" s="361"/>
      <c r="D24" s="361"/>
      <c r="E24" s="361"/>
      <c r="F24" s="157">
        <v>10</v>
      </c>
      <c r="G24" s="151"/>
    </row>
    <row r="25" spans="1:7" s="7" customFormat="1" ht="16.75" customHeight="1" x14ac:dyDescent="0.35">
      <c r="A25" s="127" t="s">
        <v>387</v>
      </c>
      <c r="B25" s="7" t="s">
        <v>505</v>
      </c>
      <c r="F25" s="122">
        <v>10</v>
      </c>
      <c r="G25" s="151"/>
    </row>
    <row r="26" spans="1:7" s="7" customFormat="1" ht="16.75" customHeight="1" x14ac:dyDescent="0.35">
      <c r="A26" s="144" t="s">
        <v>270</v>
      </c>
      <c r="B26" s="361" t="s">
        <v>352</v>
      </c>
      <c r="C26" s="361"/>
      <c r="D26" s="361"/>
      <c r="E26" s="361"/>
      <c r="F26" s="157">
        <v>5</v>
      </c>
      <c r="G26" s="151"/>
    </row>
    <row r="27" spans="1:7" s="7" customFormat="1" ht="16.75" customHeight="1" x14ac:dyDescent="0.35">
      <c r="A27" s="127" t="s">
        <v>271</v>
      </c>
      <c r="B27" s="7" t="s">
        <v>501</v>
      </c>
      <c r="F27" s="122">
        <v>5</v>
      </c>
      <c r="G27" s="151"/>
    </row>
    <row r="28" spans="1:7" s="7" customFormat="1" ht="16.75" customHeight="1" x14ac:dyDescent="0.35">
      <c r="A28" s="144" t="s">
        <v>272</v>
      </c>
      <c r="B28" s="145" t="s">
        <v>502</v>
      </c>
      <c r="C28" s="145"/>
      <c r="D28" s="145"/>
      <c r="E28" s="145"/>
      <c r="F28" s="157">
        <v>5</v>
      </c>
      <c r="G28" s="151"/>
    </row>
    <row r="29" spans="1:7" x14ac:dyDescent="0.35">
      <c r="A29" s="94"/>
      <c r="B29" s="228"/>
      <c r="C29" s="228"/>
      <c r="D29" s="228"/>
      <c r="E29" s="228"/>
      <c r="F29" s="6"/>
      <c r="G29" s="95"/>
    </row>
    <row r="30" spans="1:7" x14ac:dyDescent="0.35">
      <c r="A30" s="94"/>
      <c r="B30" s="247"/>
      <c r="C30" s="247"/>
      <c r="D30" s="247"/>
      <c r="E30" s="247"/>
      <c r="F30" s="5"/>
      <c r="G30" s="115"/>
    </row>
    <row r="31" spans="1:7" ht="15.5" x14ac:dyDescent="0.35">
      <c r="A31" s="94"/>
      <c r="B31" s="312" t="s">
        <v>105</v>
      </c>
      <c r="C31" s="312"/>
      <c r="D31" s="312"/>
      <c r="E31" s="312"/>
      <c r="F31" s="108">
        <f>SUM(F16:F28)</f>
        <v>110</v>
      </c>
      <c r="G31" s="119">
        <f>SUM(G16:G28)</f>
        <v>0</v>
      </c>
    </row>
    <row r="32" spans="1:7" ht="14.25" customHeight="1" x14ac:dyDescent="0.35">
      <c r="A32" s="94"/>
      <c r="B32" s="312" t="s">
        <v>316</v>
      </c>
      <c r="C32" s="312"/>
      <c r="D32" s="312"/>
      <c r="E32" s="312"/>
      <c r="F32" s="109"/>
      <c r="G32" s="120"/>
    </row>
    <row r="33" spans="1:7" s="9" customFormat="1" ht="27" customHeight="1" x14ac:dyDescent="0.2">
      <c r="A33" s="116"/>
      <c r="B33" s="278" t="s">
        <v>106</v>
      </c>
      <c r="C33" s="278"/>
      <c r="D33" s="278"/>
      <c r="E33" s="278"/>
      <c r="F33" s="110">
        <f>G31/F31</f>
        <v>0</v>
      </c>
      <c r="G33" s="113" t="str">
        <f>IF(G31&gt;=30,"Pass","Inadequate Points")</f>
        <v>Inadequate Points</v>
      </c>
    </row>
    <row r="34" spans="1:7" ht="15" thickBot="1" x14ac:dyDescent="0.4">
      <c r="A34" s="104"/>
      <c r="B34" s="360"/>
      <c r="C34" s="360"/>
      <c r="D34" s="360"/>
      <c r="E34" s="360"/>
      <c r="F34" s="117"/>
      <c r="G34" s="118"/>
    </row>
    <row r="35" spans="1:7" x14ac:dyDescent="0.35">
      <c r="B35" s="389"/>
      <c r="C35" s="389"/>
      <c r="D35" s="389"/>
      <c r="E35" s="389"/>
      <c r="F35" s="5"/>
      <c r="G35" s="5"/>
    </row>
    <row r="36" spans="1:7" x14ac:dyDescent="0.35">
      <c r="B36" s="389"/>
      <c r="C36" s="389"/>
      <c r="D36" s="389"/>
      <c r="E36" s="389"/>
      <c r="F36" s="5"/>
      <c r="G36" s="5"/>
    </row>
    <row r="37" spans="1:7" x14ac:dyDescent="0.35">
      <c r="B37" s="389"/>
      <c r="C37" s="389"/>
      <c r="D37" s="389"/>
      <c r="E37" s="389"/>
      <c r="F37" s="5"/>
      <c r="G37" s="5"/>
    </row>
    <row r="38" spans="1:7" x14ac:dyDescent="0.35">
      <c r="B38" s="389"/>
      <c r="C38" s="389"/>
      <c r="D38" s="389"/>
      <c r="E38" s="389"/>
      <c r="F38" s="5"/>
      <c r="G38" s="5"/>
    </row>
    <row r="39" spans="1:7" x14ac:dyDescent="0.35">
      <c r="B39" s="389"/>
      <c r="C39" s="389"/>
      <c r="D39" s="389"/>
      <c r="E39" s="389"/>
      <c r="F39" s="5"/>
      <c r="G39" s="5"/>
    </row>
    <row r="40" spans="1:7" x14ac:dyDescent="0.35">
      <c r="B40" s="389"/>
      <c r="C40" s="389"/>
      <c r="D40" s="389"/>
      <c r="E40" s="389"/>
      <c r="F40" s="5"/>
      <c r="G40" s="5"/>
    </row>
  </sheetData>
  <sheetProtection algorithmName="SHA-512" hashValue="OQXpTkWkosh7tt8Qb1Lao5G6dDf7oGOE9cEIqcevoM/X8D6MzdCv2OH7RZrR87YaxiS7KuxaURoE27R706MlfQ==" saltValue="mAIHpHYhioLIhCV9hpKcJw==" spinCount="100000" sheet="1" selectLockedCells="1"/>
  <mergeCells count="35">
    <mergeCell ref="D11:G11"/>
    <mergeCell ref="D8:G8"/>
    <mergeCell ref="D9:G9"/>
    <mergeCell ref="D10:G10"/>
    <mergeCell ref="B2:C2"/>
    <mergeCell ref="D2:G2"/>
    <mergeCell ref="A5:C5"/>
    <mergeCell ref="D5:G5"/>
    <mergeCell ref="D6:G6"/>
    <mergeCell ref="D7:G7"/>
    <mergeCell ref="B16:E16"/>
    <mergeCell ref="A15:E15"/>
    <mergeCell ref="A14:G14"/>
    <mergeCell ref="F16:F17"/>
    <mergeCell ref="G16:G17"/>
    <mergeCell ref="B17:E17"/>
    <mergeCell ref="B33:E33"/>
    <mergeCell ref="B18:E18"/>
    <mergeCell ref="B20:E20"/>
    <mergeCell ref="B22:E22"/>
    <mergeCell ref="B23:E23"/>
    <mergeCell ref="B24:E24"/>
    <mergeCell ref="B30:E30"/>
    <mergeCell ref="B31:E31"/>
    <mergeCell ref="B32:E32"/>
    <mergeCell ref="B19:E19"/>
    <mergeCell ref="B29:E29"/>
    <mergeCell ref="B26:E26"/>
    <mergeCell ref="B40:E40"/>
    <mergeCell ref="B34:E34"/>
    <mergeCell ref="B35:E35"/>
    <mergeCell ref="B36:E36"/>
    <mergeCell ref="B37:E37"/>
    <mergeCell ref="B38:E38"/>
    <mergeCell ref="B39:E39"/>
  </mergeCells>
  <conditionalFormatting sqref="G33">
    <cfRule type="cellIs" dxfId="9" priority="1" operator="equal">
      <formula>"Inadequate Points"</formula>
    </cfRule>
    <cfRule type="cellIs" dxfId="8" priority="2" operator="equal">
      <formula>"Pass"</formula>
    </cfRule>
  </conditionalFormatting>
  <dataValidations count="1">
    <dataValidation type="whole" operator="equal" allowBlank="1" showInputMessage="1" showErrorMessage="1" sqref="G16 G18:G28" xr:uid="{00000000-0002-0000-0B00-000000000000}">
      <formula1>F16</formula1>
    </dataValidation>
  </dataValidations>
  <pageMargins left="0.7" right="0.5" top="1" bottom="0.75" header="0.5" footer="0.5"/>
  <pageSetup scale="95" orientation="portrait" r:id="rId1"/>
  <headerFooter>
    <oddHeader>&amp;C&amp;14 V2022
Outstanding IIBEC Affiliated Chapter Awards Program</oddHeader>
    <oddFooter>&amp;L&amp;A&amp;RPage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G32"/>
  <sheetViews>
    <sheetView showGridLines="0" showRowColHeaders="0" showRuler="0" view="pageLayout" topLeftCell="A17" zoomScaleNormal="100" workbookViewId="0">
      <selection activeCell="G21" sqref="G21"/>
    </sheetView>
  </sheetViews>
  <sheetFormatPr defaultColWidth="8.81640625" defaultRowHeight="14.5" x14ac:dyDescent="0.35"/>
  <cols>
    <col min="1" max="1" width="5.26953125" customWidth="1"/>
    <col min="2" max="2" width="17.453125" customWidth="1"/>
    <col min="3" max="3" width="33.453125" customWidth="1"/>
    <col min="4" max="4" width="11.81640625" customWidth="1"/>
    <col min="6" max="7" width="13" customWidth="1"/>
    <col min="8" max="8" width="9.1796875" customWidth="1"/>
  </cols>
  <sheetData>
    <row r="1" spans="1:7" ht="7.5" customHeight="1" x14ac:dyDescent="0.35">
      <c r="A1" s="89"/>
      <c r="B1" s="90"/>
      <c r="C1" s="90"/>
      <c r="D1" s="90"/>
      <c r="E1" s="90"/>
      <c r="F1" s="90"/>
      <c r="G1" s="91"/>
    </row>
    <row r="2" spans="1:7" ht="36" customHeight="1" x14ac:dyDescent="0.35">
      <c r="A2" s="92"/>
      <c r="B2" s="213" t="s">
        <v>273</v>
      </c>
      <c r="C2" s="257"/>
      <c r="D2" s="272" t="str">
        <f>'Application Summary'!D2:G2</f>
        <v xml:space="preserve"> </v>
      </c>
      <c r="E2" s="272"/>
      <c r="F2" s="272"/>
      <c r="G2" s="283"/>
    </row>
    <row r="3" spans="1:7" ht="7.5" customHeight="1" x14ac:dyDescent="0.35">
      <c r="A3" s="92"/>
      <c r="B3" s="1"/>
      <c r="C3" s="1"/>
      <c r="D3" s="1"/>
      <c r="E3" s="1"/>
      <c r="F3" s="1"/>
      <c r="G3" s="93"/>
    </row>
    <row r="4" spans="1:7" ht="7.5" customHeight="1" x14ac:dyDescent="0.35">
      <c r="A4" s="94"/>
      <c r="G4" s="95"/>
    </row>
    <row r="5" spans="1:7" ht="18" customHeight="1" thickBot="1" x14ac:dyDescent="0.45">
      <c r="A5" s="291" t="s">
        <v>109</v>
      </c>
      <c r="B5" s="292"/>
      <c r="C5" s="292"/>
      <c r="D5" s="316" t="s">
        <v>472</v>
      </c>
      <c r="E5" s="317"/>
      <c r="F5" s="317"/>
      <c r="G5" s="318"/>
    </row>
    <row r="6" spans="1:7" ht="15" thickTop="1" x14ac:dyDescent="0.35">
      <c r="A6" s="135" t="s">
        <v>31</v>
      </c>
      <c r="B6" s="3"/>
      <c r="C6" s="73">
        <v>12345</v>
      </c>
      <c r="D6" s="315"/>
      <c r="E6" s="315"/>
      <c r="F6" s="315"/>
      <c r="G6" s="315"/>
    </row>
    <row r="7" spans="1:7" x14ac:dyDescent="0.35">
      <c r="A7" s="136" t="s">
        <v>32</v>
      </c>
      <c r="B7" s="4"/>
      <c r="C7" s="73" t="s">
        <v>213</v>
      </c>
      <c r="D7" s="335"/>
      <c r="E7" s="335"/>
      <c r="F7" s="335"/>
      <c r="G7" s="335"/>
    </row>
    <row r="8" spans="1:7" x14ac:dyDescent="0.35">
      <c r="A8" s="136" t="s">
        <v>32</v>
      </c>
      <c r="B8" s="4"/>
      <c r="C8" s="73" t="s">
        <v>213</v>
      </c>
      <c r="D8" s="335"/>
      <c r="E8" s="335"/>
      <c r="F8" s="335"/>
      <c r="G8" s="335"/>
    </row>
    <row r="9" spans="1:7" x14ac:dyDescent="0.35">
      <c r="A9" s="136" t="s">
        <v>32</v>
      </c>
      <c r="B9" s="4"/>
      <c r="C9" s="73" t="s">
        <v>213</v>
      </c>
      <c r="D9" s="335"/>
      <c r="E9" s="335"/>
      <c r="F9" s="335"/>
      <c r="G9" s="335"/>
    </row>
    <row r="10" spans="1:7" x14ac:dyDescent="0.35">
      <c r="A10" s="136" t="s">
        <v>32</v>
      </c>
      <c r="B10" s="4"/>
      <c r="C10" s="73" t="s">
        <v>213</v>
      </c>
      <c r="D10" s="335"/>
      <c r="E10" s="335"/>
      <c r="F10" s="335"/>
      <c r="G10" s="335"/>
    </row>
    <row r="11" spans="1:7" x14ac:dyDescent="0.35">
      <c r="A11" s="136" t="s">
        <v>32</v>
      </c>
      <c r="B11" s="4"/>
      <c r="C11" s="73" t="s">
        <v>213</v>
      </c>
      <c r="D11" s="335"/>
      <c r="E11" s="335"/>
      <c r="F11" s="335"/>
      <c r="G11" s="335"/>
    </row>
    <row r="12" spans="1:7" x14ac:dyDescent="0.35">
      <c r="A12" s="94"/>
      <c r="G12" s="95"/>
    </row>
    <row r="13" spans="1:7" x14ac:dyDescent="0.35">
      <c r="A13" s="94"/>
      <c r="G13" s="95"/>
    </row>
    <row r="14" spans="1:7" ht="18" customHeight="1" x14ac:dyDescent="0.35">
      <c r="A14" s="282" t="s">
        <v>110</v>
      </c>
      <c r="B14" s="272"/>
      <c r="C14" s="272"/>
      <c r="D14" s="272"/>
      <c r="E14" s="272"/>
      <c r="F14" s="272"/>
      <c r="G14" s="283"/>
    </row>
    <row r="15" spans="1:7" ht="29" x14ac:dyDescent="0.35">
      <c r="A15" s="300" t="s">
        <v>20</v>
      </c>
      <c r="B15" s="301"/>
      <c r="C15" s="301"/>
      <c r="D15" s="301"/>
      <c r="E15" s="301"/>
      <c r="F15" s="74" t="s">
        <v>212</v>
      </c>
      <c r="G15" s="98" t="s">
        <v>189</v>
      </c>
    </row>
    <row r="16" spans="1:7" ht="44.25" customHeight="1" x14ac:dyDescent="0.35">
      <c r="A16" s="127" t="s">
        <v>274</v>
      </c>
      <c r="B16" s="207" t="s">
        <v>415</v>
      </c>
      <c r="C16" s="207"/>
      <c r="D16" s="207"/>
      <c r="E16" s="207"/>
      <c r="F16" s="140">
        <v>5</v>
      </c>
      <c r="G16" s="152"/>
    </row>
    <row r="17" spans="1:7" ht="33.75" customHeight="1" x14ac:dyDescent="0.35">
      <c r="A17" s="142" t="s">
        <v>275</v>
      </c>
      <c r="B17" s="347" t="s">
        <v>416</v>
      </c>
      <c r="C17" s="347"/>
      <c r="D17" s="347"/>
      <c r="E17" s="347"/>
      <c r="F17" s="157">
        <v>5</v>
      </c>
      <c r="G17" s="152"/>
    </row>
    <row r="18" spans="1:7" ht="32.25" customHeight="1" x14ac:dyDescent="0.35">
      <c r="A18" s="127" t="s">
        <v>276</v>
      </c>
      <c r="B18" s="203" t="s">
        <v>417</v>
      </c>
      <c r="C18" s="203"/>
      <c r="D18" s="203"/>
      <c r="E18" s="394"/>
      <c r="F18" s="159">
        <v>10</v>
      </c>
      <c r="G18" s="160"/>
    </row>
    <row r="19" spans="1:7" ht="32.25" customHeight="1" x14ac:dyDescent="0.35">
      <c r="A19" s="144" t="s">
        <v>388</v>
      </c>
      <c r="B19" s="391" t="s">
        <v>418</v>
      </c>
      <c r="C19" s="391"/>
      <c r="D19" s="391"/>
      <c r="E19" s="392"/>
      <c r="F19" s="158">
        <v>15</v>
      </c>
      <c r="G19" s="143"/>
    </row>
    <row r="20" spans="1:7" ht="50.25" customHeight="1" x14ac:dyDescent="0.35">
      <c r="A20" s="127" t="s">
        <v>506</v>
      </c>
      <c r="B20" s="201" t="s">
        <v>419</v>
      </c>
      <c r="C20" s="201"/>
      <c r="D20" s="201"/>
      <c r="E20" s="393"/>
      <c r="F20" s="140">
        <v>5</v>
      </c>
      <c r="G20" s="152"/>
    </row>
    <row r="21" spans="1:7" ht="45" customHeight="1" x14ac:dyDescent="0.35">
      <c r="A21" s="144" t="s">
        <v>507</v>
      </c>
      <c r="B21" s="287" t="s">
        <v>508</v>
      </c>
      <c r="C21" s="287"/>
      <c r="D21" s="287"/>
      <c r="E21" s="287"/>
      <c r="F21" s="157">
        <v>15</v>
      </c>
      <c r="G21" s="151"/>
    </row>
    <row r="22" spans="1:7" x14ac:dyDescent="0.35">
      <c r="A22" s="94"/>
      <c r="B22" s="390"/>
      <c r="C22" s="390"/>
      <c r="D22" s="390"/>
      <c r="E22" s="390"/>
      <c r="F22" s="11"/>
      <c r="G22" s="125"/>
    </row>
    <row r="23" spans="1:7" ht="15.5" x14ac:dyDescent="0.35">
      <c r="A23" s="94"/>
      <c r="B23" s="312" t="s">
        <v>116</v>
      </c>
      <c r="C23" s="312"/>
      <c r="D23" s="312"/>
      <c r="E23" s="312"/>
      <c r="F23" s="108">
        <f>SUM(F16:F21)</f>
        <v>55</v>
      </c>
      <c r="G23" s="119">
        <f>SUM(G16:G21)</f>
        <v>0</v>
      </c>
    </row>
    <row r="24" spans="1:7" ht="15.5" x14ac:dyDescent="0.35">
      <c r="A24" s="94"/>
      <c r="B24" s="312" t="s">
        <v>317</v>
      </c>
      <c r="C24" s="312"/>
      <c r="D24" s="312"/>
      <c r="E24" s="312"/>
      <c r="F24" s="109"/>
      <c r="G24" s="120"/>
    </row>
    <row r="25" spans="1:7" s="9" customFormat="1" ht="32.25" customHeight="1" x14ac:dyDescent="0.2">
      <c r="A25" s="116"/>
      <c r="B25" s="278" t="s">
        <v>117</v>
      </c>
      <c r="C25" s="278"/>
      <c r="D25" s="278"/>
      <c r="E25" s="278"/>
      <c r="F25" s="110">
        <f>G23/F23</f>
        <v>0</v>
      </c>
      <c r="G25" s="113" t="str">
        <f>IF(G23&gt;=10,"Pass","Inadequate Points")</f>
        <v>Inadequate Points</v>
      </c>
    </row>
    <row r="26" spans="1:7" ht="15" thickBot="1" x14ac:dyDescent="0.4">
      <c r="A26" s="104"/>
      <c r="B26" s="387"/>
      <c r="C26" s="387"/>
      <c r="D26" s="387"/>
      <c r="E26" s="387"/>
      <c r="F26" s="131"/>
      <c r="G26" s="132"/>
    </row>
    <row r="27" spans="1:7" x14ac:dyDescent="0.35">
      <c r="B27" s="247"/>
      <c r="C27" s="247"/>
      <c r="D27" s="247"/>
      <c r="E27" s="247"/>
      <c r="F27" s="5"/>
      <c r="G27" s="5"/>
    </row>
    <row r="28" spans="1:7" x14ac:dyDescent="0.35">
      <c r="B28" s="247"/>
      <c r="C28" s="247"/>
      <c r="D28" s="247"/>
      <c r="E28" s="247"/>
      <c r="F28" s="5"/>
      <c r="G28" s="5"/>
    </row>
    <row r="29" spans="1:7" x14ac:dyDescent="0.35">
      <c r="B29" s="247"/>
      <c r="C29" s="247"/>
      <c r="D29" s="247"/>
      <c r="E29" s="247"/>
      <c r="F29" s="5"/>
      <c r="G29" s="5"/>
    </row>
    <row r="30" spans="1:7" x14ac:dyDescent="0.35">
      <c r="B30" s="247"/>
      <c r="C30" s="247"/>
      <c r="D30" s="247"/>
      <c r="E30" s="247"/>
      <c r="F30" s="5"/>
      <c r="G30" s="5"/>
    </row>
    <row r="31" spans="1:7" x14ac:dyDescent="0.35">
      <c r="B31" s="247"/>
      <c r="C31" s="247"/>
      <c r="D31" s="247"/>
      <c r="E31" s="247"/>
      <c r="F31" s="5"/>
      <c r="G31" s="5"/>
    </row>
    <row r="32" spans="1:7" x14ac:dyDescent="0.35">
      <c r="B32" s="247"/>
      <c r="C32" s="247"/>
      <c r="D32" s="247"/>
      <c r="E32" s="247"/>
      <c r="F32" s="5"/>
      <c r="G32" s="5"/>
    </row>
  </sheetData>
  <sheetProtection algorithmName="SHA-512" hashValue="NvK5lTZwR7L2pxg93aoA2IznGG3ETj5sh/Ol9wHKrLwnVnkgQxI+FLSsvuqSV3cOyZalRsgyZL5i9CQ01R2hww==" saltValue="n/b97lPhivnoIMCYhbjd9g==" spinCount="100000" sheet="1" selectLockedCells="1"/>
  <mergeCells count="29">
    <mergeCell ref="D8:G8"/>
    <mergeCell ref="B2:C2"/>
    <mergeCell ref="D2:G2"/>
    <mergeCell ref="A5:C5"/>
    <mergeCell ref="D5:G5"/>
    <mergeCell ref="D6:G6"/>
    <mergeCell ref="D7:G7"/>
    <mergeCell ref="B32:E32"/>
    <mergeCell ref="B26:E26"/>
    <mergeCell ref="B27:E27"/>
    <mergeCell ref="B28:E28"/>
    <mergeCell ref="B29:E29"/>
    <mergeCell ref="B30:E30"/>
    <mergeCell ref="B31:E31"/>
    <mergeCell ref="D9:G9"/>
    <mergeCell ref="D10:G10"/>
    <mergeCell ref="D11:G11"/>
    <mergeCell ref="B25:E25"/>
    <mergeCell ref="B22:E22"/>
    <mergeCell ref="B23:E23"/>
    <mergeCell ref="B24:E24"/>
    <mergeCell ref="B21:E21"/>
    <mergeCell ref="B19:E19"/>
    <mergeCell ref="B20:E20"/>
    <mergeCell ref="B18:E18"/>
    <mergeCell ref="B16:E16"/>
    <mergeCell ref="B17:E17"/>
    <mergeCell ref="A15:E15"/>
    <mergeCell ref="A14:G14"/>
  </mergeCells>
  <conditionalFormatting sqref="G25">
    <cfRule type="cellIs" dxfId="7" priority="1" operator="equal">
      <formula>"Inadequate Points"</formula>
    </cfRule>
    <cfRule type="cellIs" dxfId="6" priority="2" operator="equal">
      <formula>"Pass"</formula>
    </cfRule>
  </conditionalFormatting>
  <dataValidations count="1">
    <dataValidation type="whole" operator="equal" allowBlank="1" showInputMessage="1" showErrorMessage="1" sqref="G16:G21" xr:uid="{00000000-0002-0000-0C00-000000000000}">
      <formula1>F16</formula1>
    </dataValidation>
  </dataValidations>
  <pageMargins left="0.7" right="0.5" top="1" bottom="0.75" header="0.5" footer="0.5"/>
  <pageSetup scale="90" orientation="portrait" r:id="rId1"/>
  <headerFooter>
    <oddHeader>&amp;C&amp;14 V2022
Outstanding IIBEC Affiliated Chapter Awards Program</oddHeader>
    <oddFooter>&amp;L&amp;A&amp;RPage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G39"/>
  <sheetViews>
    <sheetView showGridLines="0" showRowColHeaders="0" showRuler="0" view="pageLayout" topLeftCell="A15" zoomScaleNormal="100" workbookViewId="0">
      <selection activeCell="G26" sqref="G26"/>
    </sheetView>
  </sheetViews>
  <sheetFormatPr defaultColWidth="8.26953125" defaultRowHeight="14.5" x14ac:dyDescent="0.35"/>
  <cols>
    <col min="1" max="1" width="5.453125" customWidth="1"/>
    <col min="2" max="2" width="17" customWidth="1"/>
    <col min="3" max="3" width="29.26953125" customWidth="1"/>
    <col min="4" max="4" width="14.7265625" customWidth="1"/>
    <col min="6" max="6" width="9.7265625" customWidth="1"/>
    <col min="7" max="7" width="12.7265625" customWidth="1"/>
    <col min="8" max="8" width="9.1796875" customWidth="1"/>
  </cols>
  <sheetData>
    <row r="1" spans="1:7" ht="7.5" customHeight="1" x14ac:dyDescent="0.35">
      <c r="A1" s="89"/>
      <c r="B1" s="90"/>
      <c r="C1" s="90"/>
      <c r="D1" s="90"/>
      <c r="E1" s="90"/>
      <c r="F1" s="90"/>
      <c r="G1" s="91"/>
    </row>
    <row r="2" spans="1:7" ht="36" customHeight="1" x14ac:dyDescent="0.35">
      <c r="A2" s="92"/>
      <c r="B2" s="213" t="s">
        <v>277</v>
      </c>
      <c r="C2" s="257"/>
      <c r="D2" s="272" t="str">
        <f>'Application Summary'!D2:G2</f>
        <v xml:space="preserve"> </v>
      </c>
      <c r="E2" s="272"/>
      <c r="F2" s="272"/>
      <c r="G2" s="283"/>
    </row>
    <row r="3" spans="1:7" ht="7.5" customHeight="1" x14ac:dyDescent="0.35">
      <c r="A3" s="92"/>
      <c r="B3" s="1"/>
      <c r="C3" s="1"/>
      <c r="D3" s="1"/>
      <c r="E3" s="1"/>
      <c r="F3" s="1"/>
      <c r="G3" s="93"/>
    </row>
    <row r="4" spans="1:7" ht="7.5" customHeight="1" x14ac:dyDescent="0.35">
      <c r="A4" s="94"/>
      <c r="G4" s="95"/>
    </row>
    <row r="5" spans="1:7" ht="18" customHeight="1" thickBot="1" x14ac:dyDescent="0.45">
      <c r="A5" s="291" t="s">
        <v>111</v>
      </c>
      <c r="B5" s="292"/>
      <c r="C5" s="292"/>
      <c r="D5" s="316" t="s">
        <v>472</v>
      </c>
      <c r="E5" s="317"/>
      <c r="F5" s="317"/>
      <c r="G5" s="318"/>
    </row>
    <row r="6" spans="1:7" ht="15" thickTop="1" x14ac:dyDescent="0.35">
      <c r="A6" s="135" t="s">
        <v>31</v>
      </c>
      <c r="B6" s="3"/>
      <c r="C6" s="73" t="s">
        <v>213</v>
      </c>
      <c r="D6" s="315"/>
      <c r="E6" s="315"/>
      <c r="F6" s="315"/>
      <c r="G6" s="315"/>
    </row>
    <row r="7" spans="1:7" x14ac:dyDescent="0.35">
      <c r="A7" s="136" t="s">
        <v>32</v>
      </c>
      <c r="B7" s="4"/>
      <c r="C7" s="73" t="s">
        <v>213</v>
      </c>
      <c r="D7" s="335"/>
      <c r="E7" s="335"/>
      <c r="F7" s="335"/>
      <c r="G7" s="335"/>
    </row>
    <row r="8" spans="1:7" x14ac:dyDescent="0.35">
      <c r="A8" s="136" t="s">
        <v>32</v>
      </c>
      <c r="B8" s="4"/>
      <c r="C8" s="73" t="s">
        <v>213</v>
      </c>
      <c r="D8" s="335"/>
      <c r="E8" s="335"/>
      <c r="F8" s="335"/>
      <c r="G8" s="335"/>
    </row>
    <row r="9" spans="1:7" x14ac:dyDescent="0.35">
      <c r="A9" s="136" t="s">
        <v>32</v>
      </c>
      <c r="B9" s="4"/>
      <c r="C9" s="73" t="s">
        <v>213</v>
      </c>
      <c r="D9" s="335"/>
      <c r="E9" s="335"/>
      <c r="F9" s="335"/>
      <c r="G9" s="335"/>
    </row>
    <row r="10" spans="1:7" x14ac:dyDescent="0.35">
      <c r="A10" s="136" t="s">
        <v>32</v>
      </c>
      <c r="B10" s="4"/>
      <c r="C10" s="73" t="s">
        <v>213</v>
      </c>
      <c r="D10" s="335"/>
      <c r="E10" s="335"/>
      <c r="F10" s="335"/>
      <c r="G10" s="335"/>
    </row>
    <row r="11" spans="1:7" x14ac:dyDescent="0.35">
      <c r="A11" s="136" t="s">
        <v>32</v>
      </c>
      <c r="B11" s="4"/>
      <c r="C11" s="73" t="s">
        <v>213</v>
      </c>
      <c r="D11" s="335"/>
      <c r="E11" s="335"/>
      <c r="F11" s="335"/>
      <c r="G11" s="335"/>
    </row>
    <row r="12" spans="1:7" x14ac:dyDescent="0.35">
      <c r="A12" s="94"/>
      <c r="G12" s="95"/>
    </row>
    <row r="13" spans="1:7" x14ac:dyDescent="0.35">
      <c r="A13" s="94"/>
      <c r="G13" s="95"/>
    </row>
    <row r="14" spans="1:7" ht="18" customHeight="1" x14ac:dyDescent="0.35">
      <c r="A14" s="282" t="s">
        <v>112</v>
      </c>
      <c r="B14" s="272"/>
      <c r="C14" s="272"/>
      <c r="D14" s="272"/>
      <c r="E14" s="272"/>
      <c r="F14" s="272"/>
      <c r="G14" s="283"/>
    </row>
    <row r="15" spans="1:7" ht="29" x14ac:dyDescent="0.35">
      <c r="A15" s="300" t="s">
        <v>20</v>
      </c>
      <c r="B15" s="301"/>
      <c r="C15" s="301"/>
      <c r="D15" s="301"/>
      <c r="E15" s="301"/>
      <c r="F15" s="74" t="s">
        <v>212</v>
      </c>
      <c r="G15" s="98" t="s">
        <v>189</v>
      </c>
    </row>
    <row r="16" spans="1:7" ht="23.25" customHeight="1" x14ac:dyDescent="0.35">
      <c r="A16" s="101" t="s">
        <v>278</v>
      </c>
      <c r="B16" s="228" t="s">
        <v>395</v>
      </c>
      <c r="C16" s="228"/>
      <c r="D16" s="228"/>
      <c r="E16" s="228"/>
      <c r="F16" s="380">
        <v>5</v>
      </c>
      <c r="G16" s="382"/>
    </row>
    <row r="17" spans="1:7" ht="32.25" customHeight="1" x14ac:dyDescent="0.35">
      <c r="A17" s="101"/>
      <c r="B17" s="207" t="s">
        <v>421</v>
      </c>
      <c r="C17" s="207"/>
      <c r="D17" s="207"/>
      <c r="E17" s="303"/>
      <c r="F17" s="381"/>
      <c r="G17" s="383"/>
    </row>
    <row r="18" spans="1:7" ht="23.25" customHeight="1" x14ac:dyDescent="0.35">
      <c r="A18" s="161" t="s">
        <v>279</v>
      </c>
      <c r="B18" s="361" t="s">
        <v>436</v>
      </c>
      <c r="C18" s="361"/>
      <c r="D18" s="361"/>
      <c r="E18" s="361"/>
      <c r="F18" s="157">
        <v>10</v>
      </c>
      <c r="G18" s="151"/>
    </row>
    <row r="19" spans="1:7" ht="23.25" customHeight="1" x14ac:dyDescent="0.35">
      <c r="A19" s="101" t="s">
        <v>389</v>
      </c>
      <c r="B19" s="7" t="s">
        <v>390</v>
      </c>
      <c r="C19" s="7"/>
      <c r="D19" s="7"/>
      <c r="E19" s="7"/>
      <c r="F19" s="122">
        <v>20</v>
      </c>
      <c r="G19" s="152"/>
    </row>
    <row r="20" spans="1:7" ht="23.25" customHeight="1" x14ac:dyDescent="0.35">
      <c r="A20" s="161" t="s">
        <v>391</v>
      </c>
      <c r="B20" s="145" t="s">
        <v>392</v>
      </c>
      <c r="C20" s="145"/>
      <c r="D20" s="145"/>
      <c r="E20" s="145"/>
      <c r="F20" s="157">
        <v>30</v>
      </c>
      <c r="G20" s="152"/>
    </row>
    <row r="21" spans="1:7" ht="23.25" customHeight="1" x14ac:dyDescent="0.35">
      <c r="A21" s="101" t="s">
        <v>280</v>
      </c>
      <c r="B21" s="228" t="s">
        <v>509</v>
      </c>
      <c r="C21" s="228"/>
      <c r="D21" s="228"/>
      <c r="E21" s="228"/>
      <c r="F21" s="122">
        <v>5</v>
      </c>
      <c r="G21" s="152"/>
    </row>
    <row r="22" spans="1:7" ht="23.25" customHeight="1" x14ac:dyDescent="0.35">
      <c r="A22" s="146" t="s">
        <v>281</v>
      </c>
      <c r="B22" s="307" t="s">
        <v>113</v>
      </c>
      <c r="C22" s="307"/>
      <c r="D22" s="307"/>
      <c r="E22" s="307"/>
      <c r="F22" s="121">
        <v>5</v>
      </c>
      <c r="G22" s="152"/>
    </row>
    <row r="23" spans="1:7" ht="23.25" customHeight="1" x14ac:dyDescent="0.35">
      <c r="A23" s="101" t="s">
        <v>282</v>
      </c>
      <c r="B23" s="7" t="s">
        <v>114</v>
      </c>
      <c r="C23" s="7"/>
      <c r="D23" s="7"/>
      <c r="E23" s="7"/>
      <c r="F23" s="122">
        <v>5</v>
      </c>
      <c r="G23" s="151"/>
    </row>
    <row r="24" spans="1:7" ht="23.25" customHeight="1" x14ac:dyDescent="0.35">
      <c r="A24" s="146" t="s">
        <v>339</v>
      </c>
      <c r="B24" s="28" t="s">
        <v>115</v>
      </c>
      <c r="C24" s="28"/>
      <c r="D24" s="28"/>
      <c r="E24" s="28"/>
      <c r="F24" s="157">
        <v>10</v>
      </c>
      <c r="G24" s="151"/>
    </row>
    <row r="25" spans="1:7" ht="23.25" customHeight="1" x14ac:dyDescent="0.35">
      <c r="A25" s="101" t="s">
        <v>393</v>
      </c>
      <c r="B25" s="228" t="s">
        <v>135</v>
      </c>
      <c r="C25" s="228"/>
      <c r="D25" s="228"/>
      <c r="E25" s="228"/>
      <c r="F25" s="122">
        <v>20</v>
      </c>
      <c r="G25" s="151"/>
    </row>
    <row r="26" spans="1:7" ht="34.5" customHeight="1" x14ac:dyDescent="0.35">
      <c r="A26" s="146" t="s">
        <v>394</v>
      </c>
      <c r="B26" s="347" t="s">
        <v>513</v>
      </c>
      <c r="C26" s="347"/>
      <c r="D26" s="347"/>
      <c r="E26" s="348"/>
      <c r="F26" s="157">
        <v>10</v>
      </c>
      <c r="G26" s="139"/>
    </row>
    <row r="27" spans="1:7" x14ac:dyDescent="0.35">
      <c r="A27" s="94" t="s">
        <v>514</v>
      </c>
      <c r="B27" s="199" t="s">
        <v>515</v>
      </c>
      <c r="C27" s="199"/>
      <c r="D27" s="199"/>
      <c r="E27" s="199"/>
      <c r="F27" s="122">
        <v>10</v>
      </c>
      <c r="G27" s="151"/>
    </row>
    <row r="28" spans="1:7" x14ac:dyDescent="0.35">
      <c r="A28" s="178" t="s">
        <v>516</v>
      </c>
      <c r="B28" s="177" t="s">
        <v>517</v>
      </c>
      <c r="C28" s="177"/>
      <c r="D28" s="177"/>
      <c r="E28" s="177"/>
      <c r="F28" s="157">
        <v>10</v>
      </c>
      <c r="G28" s="151"/>
    </row>
    <row r="29" spans="1:7" x14ac:dyDescent="0.35">
      <c r="A29" s="94"/>
      <c r="B29" s="390"/>
      <c r="C29" s="390"/>
      <c r="D29" s="390"/>
      <c r="E29" s="390"/>
      <c r="F29" s="11"/>
      <c r="G29" s="125"/>
    </row>
    <row r="30" spans="1:7" ht="15.5" x14ac:dyDescent="0.35">
      <c r="A30" s="94"/>
      <c r="B30" s="312" t="s">
        <v>304</v>
      </c>
      <c r="C30" s="312"/>
      <c r="D30" s="312"/>
      <c r="E30" s="312"/>
      <c r="F30" s="108">
        <f>SUM(F16:F28)</f>
        <v>140</v>
      </c>
      <c r="G30" s="119">
        <f>SUM(G16:G28)</f>
        <v>0</v>
      </c>
    </row>
    <row r="31" spans="1:7" ht="14.25" customHeight="1" x14ac:dyDescent="0.35">
      <c r="A31" s="94"/>
      <c r="B31" s="312" t="s">
        <v>317</v>
      </c>
      <c r="C31" s="312"/>
      <c r="D31" s="312"/>
      <c r="E31" s="312"/>
      <c r="F31" s="109"/>
      <c r="G31" s="120"/>
    </row>
    <row r="32" spans="1:7" s="9" customFormat="1" ht="29.25" customHeight="1" x14ac:dyDescent="0.2">
      <c r="A32" s="116"/>
      <c r="B32" s="278" t="s">
        <v>305</v>
      </c>
      <c r="C32" s="278"/>
      <c r="D32" s="278"/>
      <c r="E32" s="278"/>
      <c r="F32" s="110">
        <f>G30/F30</f>
        <v>0</v>
      </c>
      <c r="G32" s="113" t="str">
        <f>IF(G30&gt;=10,"Pass","Inadequate Points")</f>
        <v>Inadequate Points</v>
      </c>
    </row>
    <row r="33" spans="1:7" ht="15" thickBot="1" x14ac:dyDescent="0.4">
      <c r="A33" s="104"/>
      <c r="B33" s="388"/>
      <c r="C33" s="388"/>
      <c r="D33" s="388"/>
      <c r="E33" s="388"/>
      <c r="F33" s="133"/>
      <c r="G33" s="134"/>
    </row>
    <row r="34" spans="1:7" x14ac:dyDescent="0.35">
      <c r="B34" s="247"/>
      <c r="C34" s="247"/>
      <c r="D34" s="247"/>
      <c r="E34" s="247"/>
      <c r="F34" s="5"/>
      <c r="G34" s="5"/>
    </row>
    <row r="35" spans="1:7" x14ac:dyDescent="0.35">
      <c r="B35" s="247"/>
      <c r="C35" s="247"/>
      <c r="D35" s="247"/>
      <c r="E35" s="247"/>
      <c r="F35" s="5"/>
      <c r="G35" s="5"/>
    </row>
    <row r="36" spans="1:7" x14ac:dyDescent="0.35">
      <c r="B36" s="247"/>
      <c r="C36" s="247"/>
      <c r="D36" s="247"/>
      <c r="E36" s="247"/>
      <c r="F36" s="5"/>
      <c r="G36" s="5"/>
    </row>
    <row r="37" spans="1:7" x14ac:dyDescent="0.35">
      <c r="B37" s="247"/>
      <c r="C37" s="247"/>
      <c r="D37" s="247"/>
      <c r="E37" s="247"/>
      <c r="F37" s="5"/>
      <c r="G37" s="5"/>
    </row>
    <row r="38" spans="1:7" x14ac:dyDescent="0.35">
      <c r="B38" s="247"/>
      <c r="C38" s="247"/>
      <c r="D38" s="247"/>
      <c r="E38" s="247"/>
      <c r="F38" s="5"/>
      <c r="G38" s="5"/>
    </row>
    <row r="39" spans="1:7" x14ac:dyDescent="0.35">
      <c r="B39" s="247"/>
      <c r="C39" s="247"/>
      <c r="D39" s="247"/>
      <c r="E39" s="247"/>
      <c r="F39" s="5"/>
      <c r="G39" s="5"/>
    </row>
  </sheetData>
  <sheetProtection algorithmName="SHA-512" hashValue="aZAl2+jI5XIxnhIhWcpGdexw5EflbSzCOO+Lvh7sgE7QlHGlXCwz2AL21lmRbBAItafKto1yoYmDobTLK93Q7w==" saltValue="b1Hwg3AguAss7NYVnUhAxg==" spinCount="100000" sheet="1" selectLockedCells="1"/>
  <mergeCells count="33">
    <mergeCell ref="D8:G8"/>
    <mergeCell ref="B2:C2"/>
    <mergeCell ref="D2:G2"/>
    <mergeCell ref="A5:C5"/>
    <mergeCell ref="D5:G5"/>
    <mergeCell ref="D6:G6"/>
    <mergeCell ref="D7:G7"/>
    <mergeCell ref="B32:E32"/>
    <mergeCell ref="B22:E22"/>
    <mergeCell ref="B25:E25"/>
    <mergeCell ref="B29:E29"/>
    <mergeCell ref="B30:E30"/>
    <mergeCell ref="B31:E31"/>
    <mergeCell ref="B39:E39"/>
    <mergeCell ref="B33:E33"/>
    <mergeCell ref="B34:E34"/>
    <mergeCell ref="B35:E35"/>
    <mergeCell ref="B36:E36"/>
    <mergeCell ref="B37:E37"/>
    <mergeCell ref="B38:E38"/>
    <mergeCell ref="D9:G9"/>
    <mergeCell ref="D10:G10"/>
    <mergeCell ref="D11:G11"/>
    <mergeCell ref="B26:E26"/>
    <mergeCell ref="B27:E27"/>
    <mergeCell ref="B21:E21"/>
    <mergeCell ref="B16:E16"/>
    <mergeCell ref="B18:E18"/>
    <mergeCell ref="A15:E15"/>
    <mergeCell ref="A14:G14"/>
    <mergeCell ref="F16:F17"/>
    <mergeCell ref="G16:G17"/>
    <mergeCell ref="B17:E17"/>
  </mergeCells>
  <conditionalFormatting sqref="G32">
    <cfRule type="cellIs" dxfId="5" priority="1" operator="equal">
      <formula>"Inadequate Points"</formula>
    </cfRule>
    <cfRule type="cellIs" dxfId="4" priority="2" operator="equal">
      <formula>"Pass"</formula>
    </cfRule>
  </conditionalFormatting>
  <dataValidations count="1">
    <dataValidation type="whole" operator="equal" allowBlank="1" showInputMessage="1" showErrorMessage="1" sqref="G16 G18:G28" xr:uid="{00000000-0002-0000-0D00-000000000000}">
      <formula1>F16</formula1>
    </dataValidation>
  </dataValidations>
  <pageMargins left="0.7" right="0.5" top="1" bottom="0.75" header="0.5" footer="0.5"/>
  <pageSetup scale="94" orientation="portrait" r:id="rId1"/>
  <headerFooter>
    <oddHeader>&amp;C&amp;14 V2022
Outstanding IIBEC Affiliated Chapter Awards Program</oddHeader>
    <oddFooter>&amp;L&amp;A&amp;RPage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G39"/>
  <sheetViews>
    <sheetView showGridLines="0" showRowColHeaders="0" showRuler="0" view="pageLayout" topLeftCell="A22" zoomScaleNormal="100" workbookViewId="0">
      <selection activeCell="G27" sqref="G27"/>
    </sheetView>
  </sheetViews>
  <sheetFormatPr defaultColWidth="7.453125" defaultRowHeight="14.5" x14ac:dyDescent="0.35"/>
  <cols>
    <col min="1" max="1" width="6.81640625" customWidth="1"/>
    <col min="2" max="2" width="15.7265625" customWidth="1"/>
    <col min="3" max="3" width="30.26953125" customWidth="1"/>
    <col min="4" max="4" width="11.81640625" customWidth="1"/>
    <col min="5" max="5" width="19.26953125" customWidth="1"/>
    <col min="6" max="6" width="13.54296875" customWidth="1"/>
    <col min="7" max="7" width="14" customWidth="1"/>
  </cols>
  <sheetData>
    <row r="1" spans="1:7" ht="7.5" customHeight="1" x14ac:dyDescent="0.35">
      <c r="A1" s="89"/>
      <c r="B1" s="90"/>
      <c r="C1" s="90"/>
      <c r="D1" s="90"/>
      <c r="E1" s="90"/>
      <c r="F1" s="90"/>
      <c r="G1" s="91"/>
    </row>
    <row r="2" spans="1:7" ht="36" customHeight="1" x14ac:dyDescent="0.35">
      <c r="A2" s="92"/>
      <c r="B2" s="396" t="s">
        <v>520</v>
      </c>
      <c r="C2" s="396"/>
      <c r="D2" s="396"/>
      <c r="E2" s="396"/>
      <c r="F2" s="396"/>
      <c r="G2" s="397"/>
    </row>
    <row r="3" spans="1:7" ht="7.5" customHeight="1" x14ac:dyDescent="0.35">
      <c r="A3" s="92"/>
      <c r="B3" s="1"/>
      <c r="C3" s="1"/>
      <c r="D3" s="1"/>
      <c r="E3" s="1"/>
      <c r="F3" s="1"/>
      <c r="G3" s="93"/>
    </row>
    <row r="4" spans="1:7" ht="7.5" customHeight="1" x14ac:dyDescent="0.35">
      <c r="A4" s="94"/>
      <c r="G4" s="95"/>
    </row>
    <row r="5" spans="1:7" ht="18" customHeight="1" thickBot="1" x14ac:dyDescent="0.45">
      <c r="A5" s="291" t="s">
        <v>467</v>
      </c>
      <c r="B5" s="292"/>
      <c r="C5" s="292"/>
      <c r="D5" s="316" t="s">
        <v>472</v>
      </c>
      <c r="E5" s="317"/>
      <c r="F5" s="317"/>
      <c r="G5" s="318"/>
    </row>
    <row r="6" spans="1:7" ht="15" thickTop="1" x14ac:dyDescent="0.35">
      <c r="A6" s="135" t="s">
        <v>31</v>
      </c>
      <c r="B6" s="3"/>
      <c r="C6" s="73" t="s">
        <v>213</v>
      </c>
      <c r="D6" s="315"/>
      <c r="E6" s="315"/>
      <c r="F6" s="315"/>
      <c r="G6" s="315"/>
    </row>
    <row r="7" spans="1:7" x14ac:dyDescent="0.35">
      <c r="A7" s="136" t="s">
        <v>32</v>
      </c>
      <c r="B7" s="4"/>
      <c r="C7" s="73" t="s">
        <v>213</v>
      </c>
      <c r="D7" s="335"/>
      <c r="E7" s="335"/>
      <c r="F7" s="335"/>
      <c r="G7" s="335"/>
    </row>
    <row r="8" spans="1:7" x14ac:dyDescent="0.35">
      <c r="A8" s="136" t="s">
        <v>32</v>
      </c>
      <c r="B8" s="4"/>
      <c r="C8" s="73" t="s">
        <v>213</v>
      </c>
      <c r="D8" s="335"/>
      <c r="E8" s="335"/>
      <c r="F8" s="335"/>
      <c r="G8" s="335"/>
    </row>
    <row r="9" spans="1:7" x14ac:dyDescent="0.35">
      <c r="A9" s="136" t="s">
        <v>32</v>
      </c>
      <c r="B9" s="4"/>
      <c r="C9" s="73" t="s">
        <v>213</v>
      </c>
      <c r="D9" s="335"/>
      <c r="E9" s="335"/>
      <c r="F9" s="335"/>
      <c r="G9" s="335"/>
    </row>
    <row r="10" spans="1:7" x14ac:dyDescent="0.35">
      <c r="A10" s="136" t="s">
        <v>32</v>
      </c>
      <c r="B10" s="4"/>
      <c r="C10" s="73" t="s">
        <v>213</v>
      </c>
      <c r="D10" s="335"/>
      <c r="E10" s="335"/>
      <c r="F10" s="335"/>
      <c r="G10" s="335"/>
    </row>
    <row r="11" spans="1:7" x14ac:dyDescent="0.35">
      <c r="A11" s="136" t="s">
        <v>32</v>
      </c>
      <c r="B11" s="4"/>
      <c r="C11" s="73" t="s">
        <v>213</v>
      </c>
      <c r="D11" s="335"/>
      <c r="E11" s="335"/>
      <c r="F11" s="335"/>
      <c r="G11" s="335"/>
    </row>
    <row r="12" spans="1:7" x14ac:dyDescent="0.35">
      <c r="A12" s="94"/>
      <c r="G12" s="95"/>
    </row>
    <row r="13" spans="1:7" x14ac:dyDescent="0.35">
      <c r="A13" s="94"/>
      <c r="G13" s="95"/>
    </row>
    <row r="14" spans="1:7" ht="18" customHeight="1" x14ac:dyDescent="0.35">
      <c r="A14" s="282" t="s">
        <v>455</v>
      </c>
      <c r="B14" s="272"/>
      <c r="C14" s="272"/>
      <c r="D14" s="272"/>
      <c r="E14" s="272"/>
      <c r="F14" s="272"/>
      <c r="G14" s="283"/>
    </row>
    <row r="15" spans="1:7" ht="29" x14ac:dyDescent="0.35">
      <c r="A15" s="300" t="s">
        <v>20</v>
      </c>
      <c r="B15" s="301"/>
      <c r="C15" s="301"/>
      <c r="D15" s="301"/>
      <c r="E15" s="301"/>
      <c r="F15" s="74" t="s">
        <v>212</v>
      </c>
      <c r="G15" s="98" t="s">
        <v>189</v>
      </c>
    </row>
    <row r="16" spans="1:7" s="7" customFormat="1" ht="36.75" customHeight="1" x14ac:dyDescent="0.35">
      <c r="A16" s="127" t="s">
        <v>283</v>
      </c>
      <c r="B16" s="207" t="s">
        <v>519</v>
      </c>
      <c r="C16" s="207"/>
      <c r="D16" s="207"/>
      <c r="E16" s="207"/>
      <c r="F16" s="188">
        <v>15</v>
      </c>
      <c r="G16" s="152"/>
    </row>
    <row r="17" spans="1:7" s="7" customFormat="1" ht="27" customHeight="1" x14ac:dyDescent="0.35">
      <c r="A17" s="142" t="s">
        <v>284</v>
      </c>
      <c r="B17" s="347" t="s">
        <v>118</v>
      </c>
      <c r="C17" s="347"/>
      <c r="D17" s="347"/>
      <c r="E17" s="347"/>
      <c r="F17" s="189">
        <v>10</v>
      </c>
      <c r="G17" s="151"/>
    </row>
    <row r="18" spans="1:7" s="7" customFormat="1" ht="31.5" customHeight="1" x14ac:dyDescent="0.35">
      <c r="A18" s="127" t="s">
        <v>396</v>
      </c>
      <c r="B18" s="207" t="s">
        <v>456</v>
      </c>
      <c r="C18" s="207"/>
      <c r="D18" s="207"/>
      <c r="E18" s="207"/>
      <c r="F18" s="190">
        <v>5</v>
      </c>
      <c r="G18" s="152"/>
    </row>
    <row r="19" spans="1:7" s="7" customFormat="1" ht="31.5" customHeight="1" x14ac:dyDescent="0.35">
      <c r="A19" s="162" t="s">
        <v>397</v>
      </c>
      <c r="B19" s="287" t="s">
        <v>457</v>
      </c>
      <c r="C19" s="287"/>
      <c r="D19" s="287"/>
      <c r="E19" s="288"/>
      <c r="F19" s="189">
        <v>5</v>
      </c>
      <c r="G19" s="152"/>
    </row>
    <row r="20" spans="1:7" s="7" customFormat="1" ht="32.25" customHeight="1" x14ac:dyDescent="0.35">
      <c r="A20" s="127" t="s">
        <v>433</v>
      </c>
      <c r="B20" s="207" t="s">
        <v>458</v>
      </c>
      <c r="C20" s="207"/>
      <c r="D20" s="207"/>
      <c r="E20" s="303"/>
      <c r="F20" s="190">
        <v>15</v>
      </c>
      <c r="G20" s="152"/>
    </row>
    <row r="21" spans="1:7" s="7" customFormat="1" ht="44.25" customHeight="1" x14ac:dyDescent="0.35">
      <c r="A21" s="144" t="s">
        <v>434</v>
      </c>
      <c r="B21" s="287" t="s">
        <v>459</v>
      </c>
      <c r="C21" s="287"/>
      <c r="D21" s="287"/>
      <c r="E21" s="288"/>
      <c r="F21" s="189">
        <v>20</v>
      </c>
      <c r="G21" s="152"/>
    </row>
    <row r="22" spans="1:7" s="7" customFormat="1" ht="33" customHeight="1" x14ac:dyDescent="0.35">
      <c r="A22" s="127" t="s">
        <v>285</v>
      </c>
      <c r="B22" s="207" t="s">
        <v>460</v>
      </c>
      <c r="C22" s="207"/>
      <c r="D22" s="207"/>
      <c r="E22" s="303"/>
      <c r="F22" s="190">
        <v>5</v>
      </c>
      <c r="G22" s="151"/>
    </row>
    <row r="23" spans="1:7" s="7" customFormat="1" ht="29.25" customHeight="1" x14ac:dyDescent="0.35">
      <c r="A23" s="163" t="s">
        <v>435</v>
      </c>
      <c r="B23" s="287" t="s">
        <v>461</v>
      </c>
      <c r="C23" s="287"/>
      <c r="D23" s="287"/>
      <c r="E23" s="288"/>
      <c r="F23" s="189">
        <v>3</v>
      </c>
      <c r="G23" s="151"/>
    </row>
    <row r="24" spans="1:7" s="7" customFormat="1" ht="31.5" customHeight="1" x14ac:dyDescent="0.35">
      <c r="A24" s="127" t="s">
        <v>286</v>
      </c>
      <c r="B24" s="207" t="s">
        <v>462</v>
      </c>
      <c r="C24" s="207"/>
      <c r="D24" s="207"/>
      <c r="E24" s="303"/>
      <c r="F24" s="190">
        <v>5</v>
      </c>
      <c r="G24" s="151"/>
    </row>
    <row r="25" spans="1:7" s="7" customFormat="1" ht="27.75" customHeight="1" x14ac:dyDescent="0.35">
      <c r="A25" s="144" t="s">
        <v>287</v>
      </c>
      <c r="B25" s="349" t="s">
        <v>463</v>
      </c>
      <c r="C25" s="349"/>
      <c r="D25" s="349"/>
      <c r="E25" s="349"/>
      <c r="F25" s="189">
        <v>3</v>
      </c>
      <c r="G25" s="151"/>
    </row>
    <row r="26" spans="1:7" s="7" customFormat="1" ht="30" customHeight="1" x14ac:dyDescent="0.35">
      <c r="A26" s="127" t="s">
        <v>288</v>
      </c>
      <c r="B26" s="395" t="s">
        <v>464</v>
      </c>
      <c r="C26" s="395"/>
      <c r="D26" s="395"/>
      <c r="E26" s="395"/>
      <c r="F26" s="190">
        <v>15</v>
      </c>
      <c r="G26" s="151"/>
    </row>
    <row r="27" spans="1:7" s="7" customFormat="1" ht="30" customHeight="1" x14ac:dyDescent="0.35">
      <c r="A27" s="144" t="s">
        <v>289</v>
      </c>
      <c r="B27" s="347" t="s">
        <v>465</v>
      </c>
      <c r="C27" s="347"/>
      <c r="D27" s="347"/>
      <c r="E27" s="348"/>
      <c r="F27" s="189">
        <v>3</v>
      </c>
      <c r="G27" s="151"/>
    </row>
    <row r="28" spans="1:7" s="7" customFormat="1" ht="33.75" customHeight="1" x14ac:dyDescent="0.35">
      <c r="A28" s="127" t="s">
        <v>290</v>
      </c>
      <c r="B28" s="207" t="s">
        <v>466</v>
      </c>
      <c r="C28" s="207"/>
      <c r="D28" s="207"/>
      <c r="E28" s="207"/>
      <c r="F28" s="190">
        <v>5</v>
      </c>
      <c r="G28" s="151"/>
    </row>
    <row r="29" spans="1:7" s="7" customFormat="1" ht="28.5" customHeight="1" x14ac:dyDescent="0.35">
      <c r="A29" s="94"/>
      <c r="B29" s="390"/>
      <c r="C29" s="390"/>
      <c r="D29" s="390"/>
      <c r="E29" s="390"/>
      <c r="F29" s="191"/>
      <c r="G29" s="125"/>
    </row>
    <row r="30" spans="1:7" s="7" customFormat="1" ht="28.5" customHeight="1" x14ac:dyDescent="0.35">
      <c r="A30" s="94"/>
      <c r="B30" s="312" t="s">
        <v>306</v>
      </c>
      <c r="C30" s="312"/>
      <c r="D30" s="312"/>
      <c r="E30" s="312"/>
      <c r="F30" s="192">
        <f>SUM(F16:F28)</f>
        <v>109</v>
      </c>
      <c r="G30" s="119">
        <f>SUM(G16:G28)</f>
        <v>0</v>
      </c>
    </row>
    <row r="31" spans="1:7" s="7" customFormat="1" ht="27" customHeight="1" x14ac:dyDescent="0.35">
      <c r="A31" s="94"/>
      <c r="B31" s="312" t="s">
        <v>316</v>
      </c>
      <c r="C31" s="312"/>
      <c r="D31" s="312"/>
      <c r="E31" s="312"/>
      <c r="F31" s="109"/>
      <c r="G31" s="120"/>
    </row>
    <row r="32" spans="1:7" ht="31" x14ac:dyDescent="0.35">
      <c r="A32" s="116"/>
      <c r="B32" s="278" t="s">
        <v>307</v>
      </c>
      <c r="C32" s="278"/>
      <c r="D32" s="278"/>
      <c r="E32" s="278"/>
      <c r="F32" s="110">
        <f>G30/F30</f>
        <v>0</v>
      </c>
      <c r="G32" s="113" t="str">
        <f>IF(G30&gt;=30,"Pass","Inadequate Points")</f>
        <v>Inadequate Points</v>
      </c>
    </row>
    <row r="33" spans="1:7" ht="15" thickBot="1" x14ac:dyDescent="0.4">
      <c r="A33" s="104"/>
      <c r="B33" s="309"/>
      <c r="C33" s="309"/>
      <c r="D33" s="309"/>
      <c r="E33" s="309"/>
      <c r="F33" s="129"/>
      <c r="G33" s="130"/>
    </row>
    <row r="34" spans="1:7" ht="15" customHeight="1" x14ac:dyDescent="0.35">
      <c r="B34" s="247"/>
      <c r="C34" s="247"/>
      <c r="D34" s="247"/>
      <c r="E34" s="247"/>
      <c r="F34" s="5"/>
      <c r="G34" s="5"/>
    </row>
    <row r="35" spans="1:7" s="9" customFormat="1" x14ac:dyDescent="0.35">
      <c r="A35"/>
      <c r="B35" s="247"/>
      <c r="C35" s="247"/>
      <c r="D35" s="247"/>
      <c r="E35" s="247"/>
      <c r="F35" s="5"/>
      <c r="G35" s="5"/>
    </row>
    <row r="36" spans="1:7" ht="18.75" customHeight="1" x14ac:dyDescent="0.35">
      <c r="B36" s="247"/>
      <c r="C36" s="247"/>
      <c r="D36" s="247"/>
      <c r="E36" s="247"/>
      <c r="F36" s="5"/>
      <c r="G36" s="5"/>
    </row>
    <row r="37" spans="1:7" x14ac:dyDescent="0.35">
      <c r="B37" s="247"/>
      <c r="C37" s="247"/>
      <c r="D37" s="247"/>
      <c r="E37" s="247"/>
      <c r="F37" s="5"/>
      <c r="G37" s="5"/>
    </row>
    <row r="38" spans="1:7" x14ac:dyDescent="0.35">
      <c r="B38" s="247"/>
      <c r="C38" s="247"/>
      <c r="D38" s="247"/>
      <c r="E38" s="247"/>
      <c r="F38" s="5"/>
      <c r="G38" s="5"/>
    </row>
    <row r="39" spans="1:7" x14ac:dyDescent="0.35">
      <c r="B39" s="247"/>
      <c r="C39" s="247"/>
      <c r="D39" s="247"/>
      <c r="E39" s="247"/>
      <c r="F39" s="5"/>
      <c r="G39" s="5"/>
    </row>
  </sheetData>
  <sheetProtection algorithmName="SHA-512" hashValue="2w/X5ATehzZP8jLqambzXWiqyfEuey3s7/nvM14mQL90lydox1R3khUcI1qHnWZYtr54Y5rPy2lZS27QMc+Hug==" saltValue="YyqQXXPFGyzurRaI9bMYDg==" spinCount="100000" sheet="1" selectLockedCells="1"/>
  <mergeCells count="35">
    <mergeCell ref="B2:G2"/>
    <mergeCell ref="B20:E20"/>
    <mergeCell ref="A5:C5"/>
    <mergeCell ref="D5:G5"/>
    <mergeCell ref="B19:E19"/>
    <mergeCell ref="B16:E16"/>
    <mergeCell ref="B17:E17"/>
    <mergeCell ref="A15:E15"/>
    <mergeCell ref="A14:G14"/>
    <mergeCell ref="B18:E18"/>
    <mergeCell ref="D11:G11"/>
    <mergeCell ref="D6:G6"/>
    <mergeCell ref="D7:G7"/>
    <mergeCell ref="D8:G8"/>
    <mergeCell ref="D9:G9"/>
    <mergeCell ref="D10:G10"/>
    <mergeCell ref="B39:E39"/>
    <mergeCell ref="B33:E33"/>
    <mergeCell ref="B34:E34"/>
    <mergeCell ref="B35:E35"/>
    <mergeCell ref="B36:E36"/>
    <mergeCell ref="B37:E37"/>
    <mergeCell ref="B38:E38"/>
    <mergeCell ref="B21:E21"/>
    <mergeCell ref="B23:E23"/>
    <mergeCell ref="B27:E27"/>
    <mergeCell ref="B32:E32"/>
    <mergeCell ref="B29:E29"/>
    <mergeCell ref="B30:E30"/>
    <mergeCell ref="B31:E31"/>
    <mergeCell ref="B22:E22"/>
    <mergeCell ref="B24:E24"/>
    <mergeCell ref="B25:E25"/>
    <mergeCell ref="B26:E26"/>
    <mergeCell ref="B28:E28"/>
  </mergeCells>
  <conditionalFormatting sqref="G32">
    <cfRule type="cellIs" dxfId="3" priority="1" operator="equal">
      <formula>"Inadequate Points"</formula>
    </cfRule>
    <cfRule type="cellIs" dxfId="2" priority="2" operator="equal">
      <formula>"Pass"</formula>
    </cfRule>
  </conditionalFormatting>
  <dataValidations count="1">
    <dataValidation type="whole" operator="equal" allowBlank="1" showInputMessage="1" showErrorMessage="1" sqref="G16 G17:G28" xr:uid="{00000000-0002-0000-0E00-000000000000}">
      <formula1>F16</formula1>
    </dataValidation>
  </dataValidations>
  <pageMargins left="0.7" right="0.5" top="1" bottom="0.75" header="0.5" footer="0.5"/>
  <pageSetup scale="77" orientation="portrait" r:id="rId1"/>
  <headerFooter>
    <oddHeader>&amp;C&amp;14 V2022
Outstanding IIBEC Affiliated Chapter Awards Program</oddHeader>
    <oddFooter>&amp;L&amp;A&amp;RPage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38"/>
  <sheetViews>
    <sheetView showGridLines="0" showRowColHeaders="0" showRuler="0" view="pageLayout" topLeftCell="A11" zoomScaleNormal="100" workbookViewId="0">
      <selection activeCell="G18" sqref="G18"/>
    </sheetView>
  </sheetViews>
  <sheetFormatPr defaultColWidth="8.7265625" defaultRowHeight="14.5" x14ac:dyDescent="0.35"/>
  <cols>
    <col min="1" max="1" width="6.1796875" customWidth="1"/>
    <col min="2" max="2" width="16.7265625" customWidth="1"/>
    <col min="3" max="3" width="30.453125" customWidth="1"/>
    <col min="4" max="4" width="9.7265625" customWidth="1"/>
    <col min="5" max="5" width="16.26953125" customWidth="1"/>
    <col min="6" max="6" width="8.36328125" customWidth="1"/>
    <col min="7" max="7" width="12.7265625" customWidth="1"/>
    <col min="8" max="8" width="9.1796875" customWidth="1"/>
  </cols>
  <sheetData>
    <row r="1" spans="1:7" ht="7.5" customHeight="1" x14ac:dyDescent="0.35">
      <c r="A1" s="89"/>
      <c r="B1" s="90"/>
      <c r="C1" s="90"/>
      <c r="D1" s="90"/>
      <c r="E1" s="90"/>
      <c r="F1" s="90"/>
      <c r="G1" s="91"/>
    </row>
    <row r="2" spans="1:7" ht="36" customHeight="1" x14ac:dyDescent="0.35">
      <c r="A2" s="92"/>
      <c r="B2" s="213" t="s">
        <v>291</v>
      </c>
      <c r="C2" s="257"/>
      <c r="D2" s="272" t="str">
        <f>'Application Summary'!D2:G2</f>
        <v xml:space="preserve"> </v>
      </c>
      <c r="E2" s="272"/>
      <c r="F2" s="272"/>
      <c r="G2" s="283"/>
    </row>
    <row r="3" spans="1:7" ht="7.5" customHeight="1" x14ac:dyDescent="0.35">
      <c r="A3" s="92"/>
      <c r="B3" s="1"/>
      <c r="C3" s="1"/>
      <c r="D3" s="1"/>
      <c r="E3" s="1"/>
      <c r="F3" s="1"/>
      <c r="G3" s="93"/>
    </row>
    <row r="4" spans="1:7" ht="7.5" customHeight="1" x14ac:dyDescent="0.35">
      <c r="A4" s="94"/>
      <c r="G4" s="95"/>
    </row>
    <row r="5" spans="1:7" ht="18" customHeight="1" thickBot="1" x14ac:dyDescent="0.45">
      <c r="A5" s="291" t="s">
        <v>120</v>
      </c>
      <c r="B5" s="292"/>
      <c r="C5" s="292"/>
      <c r="D5" s="316" t="s">
        <v>472</v>
      </c>
      <c r="E5" s="317"/>
      <c r="F5" s="317"/>
      <c r="G5" s="318"/>
    </row>
    <row r="6" spans="1:7" ht="15" thickTop="1" x14ac:dyDescent="0.35">
      <c r="A6" s="135" t="s">
        <v>31</v>
      </c>
      <c r="B6" s="3"/>
      <c r="C6" s="73" t="s">
        <v>213</v>
      </c>
      <c r="D6" s="315"/>
      <c r="E6" s="315"/>
      <c r="F6" s="315"/>
      <c r="G6" s="315"/>
    </row>
    <row r="7" spans="1:7" x14ac:dyDescent="0.35">
      <c r="A7" s="136" t="s">
        <v>32</v>
      </c>
      <c r="B7" s="4"/>
      <c r="C7" s="73" t="s">
        <v>213</v>
      </c>
      <c r="D7" s="335"/>
      <c r="E7" s="335"/>
      <c r="F7" s="335"/>
      <c r="G7" s="335"/>
    </row>
    <row r="8" spans="1:7" x14ac:dyDescent="0.35">
      <c r="A8" s="136" t="s">
        <v>32</v>
      </c>
      <c r="B8" s="4"/>
      <c r="C8" s="73" t="s">
        <v>213</v>
      </c>
      <c r="D8" s="335"/>
      <c r="E8" s="335"/>
      <c r="F8" s="335"/>
      <c r="G8" s="335"/>
    </row>
    <row r="9" spans="1:7" x14ac:dyDescent="0.35">
      <c r="A9" s="136" t="s">
        <v>32</v>
      </c>
      <c r="B9" s="4"/>
      <c r="C9" s="73" t="s">
        <v>213</v>
      </c>
      <c r="D9" s="335"/>
      <c r="E9" s="335"/>
      <c r="F9" s="335"/>
      <c r="G9" s="335"/>
    </row>
    <row r="10" spans="1:7" x14ac:dyDescent="0.35">
      <c r="A10" s="136" t="s">
        <v>32</v>
      </c>
      <c r="B10" s="4"/>
      <c r="C10" s="73" t="s">
        <v>213</v>
      </c>
      <c r="D10" s="335"/>
      <c r="E10" s="335"/>
      <c r="F10" s="335"/>
      <c r="G10" s="335"/>
    </row>
    <row r="11" spans="1:7" x14ac:dyDescent="0.35">
      <c r="A11" s="136" t="s">
        <v>32</v>
      </c>
      <c r="B11" s="4"/>
      <c r="C11" s="73" t="s">
        <v>213</v>
      </c>
      <c r="D11" s="335"/>
      <c r="E11" s="335"/>
      <c r="F11" s="335"/>
      <c r="G11" s="335"/>
    </row>
    <row r="12" spans="1:7" x14ac:dyDescent="0.35">
      <c r="A12" s="94"/>
      <c r="G12" s="95"/>
    </row>
    <row r="13" spans="1:7" x14ac:dyDescent="0.35">
      <c r="A13" s="94"/>
      <c r="G13" s="95"/>
    </row>
    <row r="14" spans="1:7" ht="18" customHeight="1" x14ac:dyDescent="0.35">
      <c r="A14" s="282" t="s">
        <v>121</v>
      </c>
      <c r="B14" s="272"/>
      <c r="C14" s="272"/>
      <c r="D14" s="272"/>
      <c r="E14" s="272"/>
      <c r="F14" s="272"/>
      <c r="G14" s="283"/>
    </row>
    <row r="15" spans="1:7" ht="29" x14ac:dyDescent="0.35">
      <c r="A15" s="300" t="s">
        <v>20</v>
      </c>
      <c r="B15" s="301"/>
      <c r="C15" s="301"/>
      <c r="D15" s="301"/>
      <c r="E15" s="301"/>
      <c r="F15" s="74" t="s">
        <v>212</v>
      </c>
      <c r="G15" s="98" t="s">
        <v>189</v>
      </c>
    </row>
    <row r="16" spans="1:7" ht="20.25" customHeight="1" x14ac:dyDescent="0.35">
      <c r="A16" s="144" t="s">
        <v>292</v>
      </c>
      <c r="B16" s="361" t="s">
        <v>122</v>
      </c>
      <c r="C16" s="361"/>
      <c r="D16" s="361"/>
      <c r="E16" s="361"/>
      <c r="F16" s="398">
        <v>5</v>
      </c>
      <c r="G16" s="382"/>
    </row>
    <row r="17" spans="1:7" ht="20.25" customHeight="1" x14ac:dyDescent="0.35">
      <c r="A17" s="144"/>
      <c r="B17" s="145" t="s">
        <v>424</v>
      </c>
      <c r="C17" s="145"/>
      <c r="D17" s="145"/>
      <c r="E17" s="145"/>
      <c r="F17" s="399"/>
      <c r="G17" s="383"/>
    </row>
    <row r="18" spans="1:7" ht="20.25" customHeight="1" x14ac:dyDescent="0.35">
      <c r="A18" s="127" t="s">
        <v>293</v>
      </c>
      <c r="B18" s="228" t="s">
        <v>123</v>
      </c>
      <c r="C18" s="228"/>
      <c r="D18" s="228"/>
      <c r="E18" s="228"/>
      <c r="F18" s="122">
        <v>10</v>
      </c>
      <c r="G18" s="151"/>
    </row>
    <row r="19" spans="1:7" ht="33.75" customHeight="1" x14ac:dyDescent="0.35">
      <c r="A19" s="144" t="s">
        <v>398</v>
      </c>
      <c r="B19" s="287" t="s">
        <v>399</v>
      </c>
      <c r="C19" s="287"/>
      <c r="D19" s="287"/>
      <c r="E19" s="287"/>
      <c r="F19" s="157">
        <v>5</v>
      </c>
      <c r="G19" s="152"/>
    </row>
    <row r="20" spans="1:7" ht="20.25" customHeight="1" x14ac:dyDescent="0.35">
      <c r="A20" s="127" t="s">
        <v>294</v>
      </c>
      <c r="B20" s="7" t="s">
        <v>124</v>
      </c>
      <c r="C20" s="7"/>
      <c r="D20" s="7"/>
      <c r="E20" s="7"/>
      <c r="F20" s="122">
        <v>2</v>
      </c>
      <c r="G20" s="151"/>
    </row>
    <row r="21" spans="1:7" ht="20.25" customHeight="1" x14ac:dyDescent="0.35">
      <c r="A21" s="127" t="s">
        <v>295</v>
      </c>
      <c r="B21" s="28" t="s">
        <v>125</v>
      </c>
      <c r="C21" s="28"/>
      <c r="D21" s="28"/>
      <c r="E21" s="28"/>
      <c r="F21" s="157">
        <v>2</v>
      </c>
      <c r="G21" s="151"/>
    </row>
    <row r="22" spans="1:7" ht="20.25" customHeight="1" x14ac:dyDescent="0.35">
      <c r="A22" s="127" t="s">
        <v>296</v>
      </c>
      <c r="B22" s="228" t="s">
        <v>127</v>
      </c>
      <c r="C22" s="228"/>
      <c r="D22" s="228"/>
      <c r="E22" s="228"/>
      <c r="F22" s="122">
        <v>2</v>
      </c>
      <c r="G22" s="151"/>
    </row>
    <row r="23" spans="1:7" ht="20.25" customHeight="1" x14ac:dyDescent="0.35">
      <c r="A23" s="127" t="s">
        <v>297</v>
      </c>
      <c r="B23" s="304" t="s">
        <v>126</v>
      </c>
      <c r="C23" s="304"/>
      <c r="D23" s="304"/>
      <c r="E23" s="304"/>
      <c r="F23" s="157">
        <v>2</v>
      </c>
      <c r="G23" s="151"/>
    </row>
    <row r="24" spans="1:7" ht="20.25" customHeight="1" x14ac:dyDescent="0.35">
      <c r="A24" s="127" t="s">
        <v>298</v>
      </c>
      <c r="B24" s="228" t="s">
        <v>128</v>
      </c>
      <c r="C24" s="228"/>
      <c r="D24" s="228"/>
      <c r="E24" s="228"/>
      <c r="F24" s="122">
        <v>1</v>
      </c>
      <c r="G24" s="151"/>
    </row>
    <row r="25" spans="1:7" ht="20.25" customHeight="1" x14ac:dyDescent="0.35">
      <c r="A25" s="127" t="s">
        <v>299</v>
      </c>
      <c r="B25" s="28" t="s">
        <v>129</v>
      </c>
      <c r="C25" s="28"/>
      <c r="D25" s="28"/>
      <c r="E25" s="28"/>
      <c r="F25" s="157">
        <v>1</v>
      </c>
      <c r="G25" s="151"/>
    </row>
    <row r="26" spans="1:7" ht="20.25" customHeight="1" x14ac:dyDescent="0.35">
      <c r="A26" s="127" t="s">
        <v>300</v>
      </c>
      <c r="B26" s="228" t="s">
        <v>130</v>
      </c>
      <c r="C26" s="228"/>
      <c r="D26" s="228"/>
      <c r="E26" s="228"/>
      <c r="F26" s="122">
        <v>1</v>
      </c>
      <c r="G26" s="151"/>
    </row>
    <row r="27" spans="1:7" x14ac:dyDescent="0.35">
      <c r="A27" s="94" t="s">
        <v>301</v>
      </c>
      <c r="B27" s="147" t="s">
        <v>518</v>
      </c>
      <c r="C27" s="147"/>
      <c r="D27" s="147"/>
      <c r="E27" s="147"/>
      <c r="F27" s="190">
        <v>4</v>
      </c>
      <c r="G27" s="151"/>
    </row>
    <row r="28" spans="1:7" x14ac:dyDescent="0.35">
      <c r="A28" s="94"/>
      <c r="B28" s="247"/>
      <c r="C28" s="247"/>
      <c r="D28" s="247"/>
      <c r="E28" s="247"/>
      <c r="F28" s="5"/>
      <c r="G28" s="115"/>
    </row>
    <row r="29" spans="1:7" ht="15.5" x14ac:dyDescent="0.35">
      <c r="A29" s="94"/>
      <c r="B29" s="312" t="s">
        <v>308</v>
      </c>
      <c r="C29" s="312"/>
      <c r="D29" s="312"/>
      <c r="E29" s="312"/>
      <c r="F29" s="108">
        <f>SUM(F16:F27)</f>
        <v>35</v>
      </c>
      <c r="G29" s="119">
        <f>SUM(G16:G27)</f>
        <v>0</v>
      </c>
    </row>
    <row r="30" spans="1:7" ht="14.25" customHeight="1" x14ac:dyDescent="0.35">
      <c r="A30" s="94"/>
      <c r="B30" s="312" t="s">
        <v>432</v>
      </c>
      <c r="C30" s="312"/>
      <c r="D30" s="312"/>
      <c r="E30" s="312"/>
      <c r="F30" s="109"/>
      <c r="G30" s="120"/>
    </row>
    <row r="31" spans="1:7" s="9" customFormat="1" ht="29.25" customHeight="1" x14ac:dyDescent="0.2">
      <c r="A31" s="116"/>
      <c r="B31" s="278" t="s">
        <v>309</v>
      </c>
      <c r="C31" s="278"/>
      <c r="D31" s="278"/>
      <c r="E31" s="278"/>
      <c r="F31" s="110">
        <f>G29/F29</f>
        <v>0</v>
      </c>
      <c r="G31" s="113" t="str">
        <f>IF(G29&gt;=5,"Pass","Inadequate Points")</f>
        <v>Inadequate Points</v>
      </c>
    </row>
    <row r="32" spans="1:7" ht="15" thickBot="1" x14ac:dyDescent="0.4">
      <c r="A32" s="104"/>
      <c r="B32" s="360"/>
      <c r="C32" s="360"/>
      <c r="D32" s="360"/>
      <c r="E32" s="360"/>
      <c r="F32" s="117"/>
      <c r="G32" s="118"/>
    </row>
    <row r="33" spans="2:7" x14ac:dyDescent="0.35">
      <c r="B33" s="247"/>
      <c r="C33" s="247"/>
      <c r="D33" s="247"/>
      <c r="E33" s="247"/>
      <c r="F33" s="5"/>
      <c r="G33" s="5"/>
    </row>
    <row r="34" spans="2:7" x14ac:dyDescent="0.35">
      <c r="B34" s="247"/>
      <c r="C34" s="247"/>
      <c r="D34" s="247"/>
      <c r="E34" s="247"/>
      <c r="F34" s="5"/>
      <c r="G34" s="5"/>
    </row>
    <row r="35" spans="2:7" x14ac:dyDescent="0.35">
      <c r="B35" s="247"/>
      <c r="C35" s="247"/>
      <c r="D35" s="247"/>
      <c r="E35" s="247"/>
      <c r="F35" s="5"/>
      <c r="G35" s="5"/>
    </row>
    <row r="36" spans="2:7" x14ac:dyDescent="0.35">
      <c r="B36" s="247"/>
      <c r="C36" s="247"/>
      <c r="D36" s="247"/>
      <c r="E36" s="247"/>
      <c r="F36" s="5"/>
      <c r="G36" s="5"/>
    </row>
    <row r="37" spans="2:7" x14ac:dyDescent="0.35">
      <c r="B37" s="247"/>
      <c r="C37" s="247"/>
      <c r="D37" s="247"/>
      <c r="E37" s="247"/>
      <c r="F37" s="5"/>
      <c r="G37" s="5"/>
    </row>
    <row r="38" spans="2:7" x14ac:dyDescent="0.35">
      <c r="B38" s="247"/>
      <c r="C38" s="247"/>
      <c r="D38" s="247"/>
      <c r="E38" s="247"/>
      <c r="F38" s="5"/>
      <c r="G38" s="5"/>
    </row>
  </sheetData>
  <sheetProtection algorithmName="SHA-512" hashValue="AkLjQucHYjTuSV1uVnnbGSbJAK+eulQCQCXULNr/ZOclVRGmFTc1egZv1oai4CoG9NcDSCd4Z3zRHMLNoNcHRQ==" saltValue="+RWuZAw/hBxZrYBetWNABg==" spinCount="100000" sheet="1" selectLockedCells="1"/>
  <mergeCells count="32">
    <mergeCell ref="B2:C2"/>
    <mergeCell ref="D2:G2"/>
    <mergeCell ref="A5:C5"/>
    <mergeCell ref="D5:G5"/>
    <mergeCell ref="B16:E16"/>
    <mergeCell ref="D11:G11"/>
    <mergeCell ref="D6:G6"/>
    <mergeCell ref="D7:G7"/>
    <mergeCell ref="D8:G8"/>
    <mergeCell ref="D9:G9"/>
    <mergeCell ref="D10:G10"/>
    <mergeCell ref="B18:E18"/>
    <mergeCell ref="A14:G14"/>
    <mergeCell ref="A15:E15"/>
    <mergeCell ref="F16:F17"/>
    <mergeCell ref="G16:G17"/>
    <mergeCell ref="B31:E31"/>
    <mergeCell ref="B19:E19"/>
    <mergeCell ref="B22:E22"/>
    <mergeCell ref="B23:E23"/>
    <mergeCell ref="B24:E24"/>
    <mergeCell ref="B26:E26"/>
    <mergeCell ref="B28:E28"/>
    <mergeCell ref="B29:E29"/>
    <mergeCell ref="B30:E30"/>
    <mergeCell ref="B38:E38"/>
    <mergeCell ref="B32:E32"/>
    <mergeCell ref="B33:E33"/>
    <mergeCell ref="B34:E34"/>
    <mergeCell ref="B35:E35"/>
    <mergeCell ref="B36:E36"/>
    <mergeCell ref="B37:E37"/>
  </mergeCells>
  <conditionalFormatting sqref="G31">
    <cfRule type="cellIs" dxfId="1" priority="1" operator="equal">
      <formula>"Inadequate Points"</formula>
    </cfRule>
    <cfRule type="cellIs" dxfId="0" priority="2" operator="equal">
      <formula>"Pass"</formula>
    </cfRule>
  </conditionalFormatting>
  <dataValidations count="1">
    <dataValidation type="whole" operator="equal" allowBlank="1" showInputMessage="1" showErrorMessage="1" sqref="G16 G18:G27" xr:uid="{00000000-0002-0000-0F00-000000000000}">
      <formula1>F16</formula1>
    </dataValidation>
  </dataValidations>
  <pageMargins left="0.7" right="0.5" top="1" bottom="0.75" header="0.5" footer="0.5"/>
  <pageSetup scale="92" orientation="portrait" r:id="rId1"/>
  <headerFooter>
    <oddHeader xml:space="preserve">&amp;C&amp;14 V2022
Outstanding IIBEC Affiliated Chapter Awards Program
</oddHeader>
    <oddFooter>&amp;L&amp;A&amp;RPage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G52"/>
  <sheetViews>
    <sheetView showGridLines="0" showRowColHeaders="0" showRuler="0" view="pageLayout" topLeftCell="A21" zoomScale="120" zoomScaleNormal="100" zoomScalePageLayoutView="120" workbookViewId="0">
      <selection activeCell="D23" sqref="D23:G23"/>
    </sheetView>
  </sheetViews>
  <sheetFormatPr defaultColWidth="9.453125" defaultRowHeight="14.5" x14ac:dyDescent="0.35"/>
  <cols>
    <col min="1" max="1" width="1.1796875" customWidth="1"/>
    <col min="2" max="2" width="2.81640625" customWidth="1"/>
    <col min="3" max="3" width="2.7265625" customWidth="1"/>
    <col min="4" max="4" width="11.81640625" customWidth="1"/>
    <col min="7" max="7" width="54" customWidth="1"/>
    <col min="8" max="8" width="9.1796875" customWidth="1"/>
  </cols>
  <sheetData>
    <row r="1" spans="1:7" ht="7.5" customHeight="1" x14ac:dyDescent="0.35">
      <c r="A1" s="31"/>
      <c r="B1" s="32"/>
      <c r="C1" s="32"/>
      <c r="D1" s="32"/>
      <c r="E1" s="32"/>
      <c r="F1" s="32"/>
      <c r="G1" s="33"/>
    </row>
    <row r="2" spans="1:7" ht="36" customHeight="1" x14ac:dyDescent="0.35">
      <c r="A2" s="34"/>
      <c r="B2" s="213" t="s">
        <v>341</v>
      </c>
      <c r="C2" s="213"/>
      <c r="D2" s="213"/>
      <c r="E2" s="213"/>
      <c r="F2" s="213"/>
      <c r="G2" s="214"/>
    </row>
    <row r="3" spans="1:7" ht="7.5" customHeight="1" x14ac:dyDescent="0.35">
      <c r="A3" s="34"/>
      <c r="B3" s="1"/>
      <c r="C3" s="1"/>
      <c r="D3" s="1"/>
      <c r="E3" s="1"/>
      <c r="F3" s="1"/>
      <c r="G3" s="35"/>
    </row>
    <row r="4" spans="1:7" ht="7.5" customHeight="1" x14ac:dyDescent="0.35">
      <c r="A4" s="36"/>
      <c r="G4" s="37"/>
    </row>
    <row r="5" spans="1:7" ht="18" customHeight="1" thickBot="1" x14ac:dyDescent="0.5">
      <c r="A5" s="223" t="s">
        <v>228</v>
      </c>
      <c r="B5" s="224"/>
      <c r="C5" s="224"/>
      <c r="D5" s="224"/>
      <c r="E5" s="224"/>
      <c r="F5" s="224"/>
      <c r="G5" s="225"/>
    </row>
    <row r="6" spans="1:7" ht="16" thickTop="1" x14ac:dyDescent="0.35">
      <c r="A6" s="36"/>
      <c r="B6" s="66" t="s">
        <v>159</v>
      </c>
      <c r="C6" s="19"/>
      <c r="D6" s="10"/>
      <c r="E6" s="10"/>
      <c r="F6" s="10"/>
      <c r="G6" s="67"/>
    </row>
    <row r="7" spans="1:7" x14ac:dyDescent="0.35">
      <c r="A7" s="36"/>
      <c r="B7" s="18" t="s">
        <v>143</v>
      </c>
      <c r="C7" s="215" t="s">
        <v>425</v>
      </c>
      <c r="D7" s="215"/>
      <c r="E7" s="215"/>
      <c r="F7" s="215"/>
      <c r="G7" s="216"/>
    </row>
    <row r="8" spans="1:7" x14ac:dyDescent="0.35">
      <c r="A8" s="36"/>
      <c r="B8" s="18"/>
      <c r="C8" s="18" t="s">
        <v>150</v>
      </c>
      <c r="D8" s="56" t="s">
        <v>303</v>
      </c>
      <c r="E8" s="56"/>
      <c r="F8" s="56"/>
      <c r="G8" s="68"/>
    </row>
    <row r="9" spans="1:7" x14ac:dyDescent="0.35">
      <c r="A9" s="36"/>
      <c r="B9" s="18" t="s">
        <v>144</v>
      </c>
      <c r="C9" s="197" t="s">
        <v>329</v>
      </c>
      <c r="D9" s="197"/>
      <c r="E9" s="197"/>
      <c r="F9" s="197"/>
      <c r="G9" s="198"/>
    </row>
    <row r="10" spans="1:7" x14ac:dyDescent="0.35">
      <c r="A10" s="36"/>
      <c r="B10" s="18"/>
      <c r="C10" s="57"/>
      <c r="D10" s="226" t="s">
        <v>330</v>
      </c>
      <c r="E10" s="226"/>
      <c r="F10" s="226"/>
      <c r="G10" s="227"/>
    </row>
    <row r="11" spans="1:7" x14ac:dyDescent="0.35">
      <c r="A11" s="36"/>
      <c r="B11" s="18"/>
      <c r="C11" s="71" t="s">
        <v>150</v>
      </c>
      <c r="D11" s="215" t="s">
        <v>1</v>
      </c>
      <c r="E11" s="215"/>
      <c r="F11" s="215"/>
      <c r="G11" s="216"/>
    </row>
    <row r="12" spans="1:7" ht="14.5" customHeight="1" x14ac:dyDescent="0.35">
      <c r="A12" s="36"/>
      <c r="B12" s="18"/>
      <c r="C12" s="71" t="s">
        <v>151</v>
      </c>
      <c r="D12" s="215" t="s">
        <v>30</v>
      </c>
      <c r="E12" s="215"/>
      <c r="F12" s="215"/>
      <c r="G12" s="216"/>
    </row>
    <row r="13" spans="1:7" x14ac:dyDescent="0.35">
      <c r="A13" s="36"/>
      <c r="B13" s="18"/>
      <c r="C13" s="71" t="s">
        <v>152</v>
      </c>
      <c r="D13" s="197" t="s">
        <v>42</v>
      </c>
      <c r="E13" s="197"/>
      <c r="F13" s="197"/>
      <c r="G13" s="198"/>
    </row>
    <row r="14" spans="1:7" ht="17.25" customHeight="1" x14ac:dyDescent="0.35">
      <c r="A14" s="36"/>
      <c r="B14" s="56"/>
      <c r="C14" s="71" t="s">
        <v>153</v>
      </c>
      <c r="D14" s="197" t="s">
        <v>54</v>
      </c>
      <c r="E14" s="197"/>
      <c r="F14" s="197"/>
      <c r="G14" s="198"/>
    </row>
    <row r="15" spans="1:7" x14ac:dyDescent="0.35">
      <c r="A15" s="36"/>
      <c r="B15" s="18" t="s">
        <v>145</v>
      </c>
      <c r="C15" s="221" t="s">
        <v>229</v>
      </c>
      <c r="D15" s="221"/>
      <c r="E15" s="221"/>
      <c r="F15" s="221"/>
      <c r="G15" s="222"/>
    </row>
    <row r="16" spans="1:7" x14ac:dyDescent="0.35">
      <c r="A16" s="36"/>
      <c r="B16" s="56"/>
      <c r="C16" s="57"/>
      <c r="D16" s="57"/>
      <c r="E16" s="57"/>
      <c r="F16" s="57"/>
      <c r="G16" s="69"/>
    </row>
    <row r="17" spans="1:7" ht="15.5" x14ac:dyDescent="0.35">
      <c r="A17" s="36"/>
      <c r="B17" s="219" t="s">
        <v>160</v>
      </c>
      <c r="C17" s="219"/>
      <c r="D17" s="219"/>
      <c r="E17" s="219"/>
      <c r="F17" s="219"/>
      <c r="G17" s="220"/>
    </row>
    <row r="18" spans="1:7" ht="15" customHeight="1" x14ac:dyDescent="0.35">
      <c r="A18" s="36"/>
      <c r="B18" s="18" t="s">
        <v>143</v>
      </c>
      <c r="C18" s="207" t="s">
        <v>154</v>
      </c>
      <c r="D18" s="207"/>
      <c r="E18" s="207"/>
      <c r="F18" s="207"/>
      <c r="G18" s="208"/>
    </row>
    <row r="19" spans="1:7" x14ac:dyDescent="0.35">
      <c r="A19" s="36"/>
      <c r="B19" s="18"/>
      <c r="C19" s="18" t="s">
        <v>150</v>
      </c>
      <c r="D19" s="215" t="s">
        <v>532</v>
      </c>
      <c r="E19" s="215"/>
      <c r="F19" s="215"/>
      <c r="G19" s="216"/>
    </row>
    <row r="20" spans="1:7" x14ac:dyDescent="0.35">
      <c r="A20" s="36"/>
      <c r="B20" s="18"/>
      <c r="C20" s="18" t="s">
        <v>151</v>
      </c>
      <c r="D20" s="215" t="s">
        <v>155</v>
      </c>
      <c r="E20" s="215"/>
      <c r="F20" s="215"/>
      <c r="G20" s="216"/>
    </row>
    <row r="21" spans="1:7" x14ac:dyDescent="0.35">
      <c r="A21" s="36"/>
      <c r="B21" s="18"/>
      <c r="C21" s="18" t="s">
        <v>152</v>
      </c>
      <c r="D21" s="228" t="s">
        <v>156</v>
      </c>
      <c r="E21" s="228"/>
      <c r="F21" s="228"/>
      <c r="G21" s="229"/>
    </row>
    <row r="22" spans="1:7" x14ac:dyDescent="0.35">
      <c r="A22" s="36"/>
      <c r="B22" s="18"/>
      <c r="C22" s="18" t="s">
        <v>157</v>
      </c>
      <c r="D22" s="228" t="s">
        <v>535</v>
      </c>
      <c r="E22" s="228"/>
      <c r="F22" s="228"/>
      <c r="G22" s="229"/>
    </row>
    <row r="23" spans="1:7" ht="33" customHeight="1" x14ac:dyDescent="0.35">
      <c r="A23" s="36"/>
      <c r="B23" s="18"/>
      <c r="C23" s="7"/>
      <c r="D23" s="235" t="s">
        <v>529</v>
      </c>
      <c r="E23" s="235"/>
      <c r="F23" s="235"/>
      <c r="G23" s="236"/>
    </row>
    <row r="24" spans="1:7" x14ac:dyDescent="0.35">
      <c r="A24" s="36"/>
      <c r="B24" s="230"/>
      <c r="C24" s="230"/>
      <c r="D24" s="230"/>
      <c r="E24" s="230"/>
      <c r="F24" s="230"/>
      <c r="G24" s="231"/>
    </row>
    <row r="25" spans="1:7" ht="16" thickBot="1" x14ac:dyDescent="0.4">
      <c r="A25" s="232" t="s">
        <v>230</v>
      </c>
      <c r="B25" s="233"/>
      <c r="C25" s="233"/>
      <c r="D25" s="233"/>
      <c r="E25" s="233"/>
      <c r="F25" s="233"/>
      <c r="G25" s="234"/>
    </row>
    <row r="26" spans="1:7" ht="15" thickTop="1" x14ac:dyDescent="0.35">
      <c r="A26" s="36"/>
      <c r="B26" s="18"/>
      <c r="C26" s="18" t="s">
        <v>143</v>
      </c>
      <c r="D26" s="228" t="s">
        <v>426</v>
      </c>
      <c r="E26" s="228"/>
      <c r="F26" s="228"/>
      <c r="G26" s="229"/>
    </row>
    <row r="27" spans="1:7" ht="18" customHeight="1" x14ac:dyDescent="0.35">
      <c r="A27" s="36"/>
      <c r="B27" s="18"/>
      <c r="C27" s="18" t="s">
        <v>144</v>
      </c>
      <c r="D27" s="228" t="s">
        <v>400</v>
      </c>
      <c r="E27" s="228"/>
      <c r="F27" s="228"/>
      <c r="G27" s="229"/>
    </row>
    <row r="28" spans="1:7" ht="18" customHeight="1" x14ac:dyDescent="0.35">
      <c r="A28" s="36"/>
      <c r="B28" s="7"/>
      <c r="C28" s="18" t="s">
        <v>145</v>
      </c>
      <c r="D28" s="228" t="s">
        <v>533</v>
      </c>
      <c r="E28" s="228"/>
      <c r="F28" s="228"/>
      <c r="G28" s="229"/>
    </row>
    <row r="29" spans="1:7" ht="18" customHeight="1" x14ac:dyDescent="0.35">
      <c r="A29" s="36"/>
      <c r="B29" s="7"/>
      <c r="C29" s="18" t="s">
        <v>146</v>
      </c>
      <c r="D29" s="7" t="s">
        <v>524</v>
      </c>
      <c r="E29" s="7"/>
      <c r="F29" s="7" t="s">
        <v>525</v>
      </c>
      <c r="G29" s="70"/>
    </row>
    <row r="30" spans="1:7" ht="18" customHeight="1" x14ac:dyDescent="0.35">
      <c r="A30" s="36"/>
      <c r="B30" s="7"/>
      <c r="C30" s="18" t="s">
        <v>147</v>
      </c>
      <c r="D30" t="s">
        <v>528</v>
      </c>
      <c r="G30" s="37"/>
    </row>
    <row r="31" spans="1:7" ht="18" customHeight="1" x14ac:dyDescent="0.35">
      <c r="A31" s="36"/>
      <c r="B31" s="7"/>
      <c r="C31" s="18" t="s">
        <v>148</v>
      </c>
      <c r="D31" s="7" t="s">
        <v>427</v>
      </c>
      <c r="E31" s="7"/>
      <c r="F31" s="7"/>
      <c r="G31" s="70"/>
    </row>
    <row r="32" spans="1:7" ht="18" customHeight="1" x14ac:dyDescent="0.35">
      <c r="A32" s="36"/>
      <c r="B32" s="7"/>
      <c r="C32" s="18" t="s">
        <v>149</v>
      </c>
      <c r="D32" s="7" t="s">
        <v>402</v>
      </c>
      <c r="E32" s="7"/>
      <c r="F32" s="7"/>
      <c r="G32" s="70"/>
    </row>
    <row r="33" spans="1:7" ht="15.75" customHeight="1" x14ac:dyDescent="0.35">
      <c r="A33" s="36"/>
      <c r="B33" s="7"/>
      <c r="C33" s="18" t="s">
        <v>158</v>
      </c>
      <c r="D33" s="228" t="s">
        <v>165</v>
      </c>
      <c r="E33" s="228"/>
      <c r="F33" s="228"/>
      <c r="G33" s="229"/>
    </row>
    <row r="34" spans="1:7" x14ac:dyDescent="0.35">
      <c r="A34" s="36"/>
      <c r="B34" s="7"/>
      <c r="C34" s="18" t="s">
        <v>161</v>
      </c>
      <c r="D34" s="228" t="s">
        <v>428</v>
      </c>
      <c r="E34" s="228"/>
      <c r="F34" s="228"/>
      <c r="G34" s="229"/>
    </row>
    <row r="35" spans="1:7" ht="15.75" customHeight="1" x14ac:dyDescent="0.35">
      <c r="A35" s="36"/>
      <c r="B35" s="7"/>
      <c r="C35" s="18" t="s">
        <v>162</v>
      </c>
      <c r="D35" s="228" t="s">
        <v>164</v>
      </c>
      <c r="E35" s="228"/>
      <c r="F35" s="228"/>
      <c r="G35" s="229"/>
    </row>
    <row r="36" spans="1:7" ht="16.75" customHeight="1" x14ac:dyDescent="0.35">
      <c r="A36" s="36"/>
      <c r="B36" s="7"/>
      <c r="C36" s="18" t="s">
        <v>163</v>
      </c>
      <c r="D36" s="56" t="s">
        <v>331</v>
      </c>
      <c r="E36" s="56"/>
      <c r="F36" s="56"/>
      <c r="G36" s="68"/>
    </row>
    <row r="37" spans="1:7" ht="16.75" customHeight="1" x14ac:dyDescent="0.35">
      <c r="A37" s="36"/>
      <c r="B37" s="7"/>
      <c r="C37" s="18" t="s">
        <v>318</v>
      </c>
      <c r="D37" s="56" t="s">
        <v>407</v>
      </c>
      <c r="E37" s="56"/>
      <c r="F37" s="56"/>
      <c r="G37" s="68"/>
    </row>
    <row r="38" spans="1:7" ht="16.75" customHeight="1" x14ac:dyDescent="0.35">
      <c r="A38" s="36"/>
      <c r="B38" s="7"/>
      <c r="C38" s="18" t="s">
        <v>319</v>
      </c>
      <c r="D38" s="56" t="s">
        <v>332</v>
      </c>
      <c r="E38" s="56"/>
      <c r="F38" s="56"/>
      <c r="G38" s="68"/>
    </row>
    <row r="39" spans="1:7" ht="16.75" customHeight="1" x14ac:dyDescent="0.35">
      <c r="A39" s="36"/>
      <c r="B39" s="7"/>
      <c r="C39" s="18" t="s">
        <v>320</v>
      </c>
      <c r="D39" s="228" t="s">
        <v>411</v>
      </c>
      <c r="E39" s="228"/>
      <c r="F39" s="228"/>
      <c r="G39" s="229"/>
    </row>
    <row r="40" spans="1:7" ht="16.75" customHeight="1" x14ac:dyDescent="0.35">
      <c r="A40" s="36"/>
      <c r="B40" s="7"/>
      <c r="C40" s="18" t="s">
        <v>322</v>
      </c>
      <c r="D40" s="228" t="s">
        <v>412</v>
      </c>
      <c r="E40" s="228"/>
      <c r="F40" s="228"/>
      <c r="G40" s="229"/>
    </row>
    <row r="41" spans="1:7" ht="16.75" customHeight="1" x14ac:dyDescent="0.35">
      <c r="A41" s="36"/>
      <c r="B41" s="7"/>
      <c r="C41" s="18" t="s">
        <v>323</v>
      </c>
      <c r="D41" s="228" t="s">
        <v>413</v>
      </c>
      <c r="E41" s="228"/>
      <c r="F41" s="228"/>
      <c r="G41" s="229"/>
    </row>
    <row r="42" spans="1:7" ht="16.75" customHeight="1" x14ac:dyDescent="0.35">
      <c r="A42" s="36"/>
      <c r="B42" s="7"/>
      <c r="C42" s="18" t="s">
        <v>324</v>
      </c>
      <c r="D42" s="7" t="s">
        <v>333</v>
      </c>
      <c r="E42" s="7"/>
      <c r="F42" s="7"/>
      <c r="G42" s="70"/>
    </row>
    <row r="43" spans="1:7" ht="16.75" customHeight="1" x14ac:dyDescent="0.35">
      <c r="A43" s="36"/>
      <c r="B43" s="7"/>
      <c r="C43" s="18" t="s">
        <v>321</v>
      </c>
      <c r="D43" s="7" t="s">
        <v>337</v>
      </c>
      <c r="E43" s="7"/>
      <c r="F43" s="7"/>
      <c r="G43" s="70"/>
    </row>
    <row r="44" spans="1:7" ht="16.75" customHeight="1" x14ac:dyDescent="0.35">
      <c r="A44" s="36"/>
      <c r="B44" s="7"/>
      <c r="C44" s="18" t="s">
        <v>325</v>
      </c>
      <c r="D44" s="7" t="s">
        <v>334</v>
      </c>
      <c r="E44" s="7"/>
      <c r="F44" s="7"/>
      <c r="G44" s="70"/>
    </row>
    <row r="45" spans="1:7" ht="16.75" customHeight="1" x14ac:dyDescent="0.35">
      <c r="A45" s="36"/>
      <c r="B45" s="7"/>
      <c r="C45" s="18" t="s">
        <v>326</v>
      </c>
      <c r="D45" s="228" t="s">
        <v>420</v>
      </c>
      <c r="E45" s="228"/>
      <c r="F45" s="228"/>
      <c r="G45" s="229"/>
    </row>
    <row r="46" spans="1:7" ht="16.75" customHeight="1" x14ac:dyDescent="0.35">
      <c r="A46" s="36"/>
      <c r="B46" s="7"/>
      <c r="C46" s="18" t="s">
        <v>327</v>
      </c>
      <c r="D46" s="7" t="s">
        <v>335</v>
      </c>
      <c r="E46" s="7"/>
      <c r="F46" s="7"/>
      <c r="G46" s="70"/>
    </row>
    <row r="47" spans="1:7" ht="16.75" customHeight="1" x14ac:dyDescent="0.35">
      <c r="A47" s="36"/>
      <c r="B47" s="7"/>
      <c r="C47" s="18" t="s">
        <v>328</v>
      </c>
      <c r="D47" s="7" t="s">
        <v>522</v>
      </c>
      <c r="E47" s="7"/>
      <c r="F47" s="7"/>
      <c r="G47" s="70"/>
    </row>
    <row r="48" spans="1:7" ht="16.75" customHeight="1" x14ac:dyDescent="0.35">
      <c r="A48" s="36"/>
      <c r="B48" s="7"/>
      <c r="C48" s="18" t="s">
        <v>422</v>
      </c>
      <c r="D48" s="7" t="s">
        <v>423</v>
      </c>
      <c r="E48" s="7"/>
      <c r="F48" s="7"/>
      <c r="G48" s="70"/>
    </row>
    <row r="49" spans="1:7" ht="16.75" customHeight="1" x14ac:dyDescent="0.35">
      <c r="A49" s="36"/>
      <c r="B49" s="7"/>
      <c r="C49" s="18"/>
    </row>
    <row r="50" spans="1:7" ht="16.75" customHeight="1" x14ac:dyDescent="0.35">
      <c r="A50" s="36"/>
      <c r="B50" s="7"/>
      <c r="C50" s="18"/>
      <c r="D50" s="7"/>
      <c r="E50" s="7"/>
      <c r="F50" s="7"/>
      <c r="G50" s="70"/>
    </row>
    <row r="51" spans="1:7" ht="16.75" customHeight="1" x14ac:dyDescent="0.35">
      <c r="A51" s="36"/>
      <c r="B51" s="7"/>
      <c r="C51" s="18"/>
      <c r="D51" s="7"/>
      <c r="E51" s="7"/>
      <c r="F51" s="7"/>
      <c r="G51" s="70"/>
    </row>
    <row r="52" spans="1:7" ht="16.75" customHeight="1" x14ac:dyDescent="0.35">
      <c r="A52" s="41"/>
      <c r="B52" s="42"/>
      <c r="C52" s="42"/>
      <c r="D52" s="42"/>
      <c r="E52" s="42"/>
      <c r="F52" s="42"/>
      <c r="G52" s="44"/>
    </row>
  </sheetData>
  <sheetProtection algorithmName="SHA-512" hashValue="WxsPUYhaEE48j6E8jLLxgX3pdeq5SFzxxPDVhGedFVIXenHgaHygbRB18p4o25Gb/93ozg08rUCqsKMN90EtCQ==" saltValue="wjuqBCiwYNs9mHqLu7R6Og==" spinCount="100000" sheet="1" selectLockedCells="1"/>
  <mergeCells count="29">
    <mergeCell ref="D19:G19"/>
    <mergeCell ref="D20:G20"/>
    <mergeCell ref="B24:G24"/>
    <mergeCell ref="D27:G27"/>
    <mergeCell ref="D28:G28"/>
    <mergeCell ref="A25:G25"/>
    <mergeCell ref="D23:G23"/>
    <mergeCell ref="D45:G45"/>
    <mergeCell ref="D21:G21"/>
    <mergeCell ref="D22:G22"/>
    <mergeCell ref="D26:G26"/>
    <mergeCell ref="D35:G35"/>
    <mergeCell ref="D33:G33"/>
    <mergeCell ref="D34:G34"/>
    <mergeCell ref="D39:G39"/>
    <mergeCell ref="D40:G40"/>
    <mergeCell ref="D41:G41"/>
    <mergeCell ref="B2:G2"/>
    <mergeCell ref="C7:G7"/>
    <mergeCell ref="B17:G17"/>
    <mergeCell ref="C18:G18"/>
    <mergeCell ref="C15:G15"/>
    <mergeCell ref="C9:G9"/>
    <mergeCell ref="D11:G11"/>
    <mergeCell ref="D12:G12"/>
    <mergeCell ref="D13:G13"/>
    <mergeCell ref="D14:G14"/>
    <mergeCell ref="A5:G5"/>
    <mergeCell ref="D10:G10"/>
  </mergeCells>
  <pageMargins left="0.7" right="0.5" top="1" bottom="0.75" header="0.5" footer="0.5"/>
  <pageSetup scale="78" orientation="portrait" r:id="rId1"/>
  <headerFooter>
    <oddHeader>&amp;CV2022</oddHeader>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35"/>
  <sheetViews>
    <sheetView showGridLines="0" showRowColHeaders="0" showRuler="0" view="pageLayout" zoomScale="112" zoomScaleNormal="100" zoomScalePageLayoutView="112" workbookViewId="0">
      <selection activeCell="B18" sqref="B18:G22"/>
    </sheetView>
  </sheetViews>
  <sheetFormatPr defaultColWidth="9.453125" defaultRowHeight="14.5" x14ac:dyDescent="0.35"/>
  <cols>
    <col min="1" max="1" width="1.1796875" customWidth="1"/>
    <col min="2" max="2" width="2.81640625" customWidth="1"/>
    <col min="3" max="3" width="3.453125" customWidth="1"/>
    <col min="4" max="4" width="11.81640625" customWidth="1"/>
    <col min="6" max="6" width="11.453125" customWidth="1"/>
    <col min="7" max="7" width="51.453125" customWidth="1"/>
    <col min="8" max="8" width="2.7265625" customWidth="1"/>
    <col min="9" max="9" width="9.1796875" customWidth="1"/>
  </cols>
  <sheetData>
    <row r="1" spans="1:8" ht="7.5" customHeight="1" x14ac:dyDescent="0.35">
      <c r="A1" s="31"/>
      <c r="B1" s="32"/>
      <c r="C1" s="32"/>
      <c r="D1" s="32"/>
      <c r="E1" s="32"/>
      <c r="F1" s="32"/>
      <c r="G1" s="32"/>
      <c r="H1" s="33"/>
    </row>
    <row r="2" spans="1:8" ht="36" customHeight="1" x14ac:dyDescent="0.35">
      <c r="A2" s="34"/>
      <c r="B2" s="213" t="s">
        <v>341</v>
      </c>
      <c r="C2" s="213"/>
      <c r="D2" s="213"/>
      <c r="E2" s="213"/>
      <c r="F2" s="213"/>
      <c r="G2" s="213"/>
      <c r="H2" s="35"/>
    </row>
    <row r="3" spans="1:8" ht="7.5" customHeight="1" x14ac:dyDescent="0.35">
      <c r="A3" s="34"/>
      <c r="B3" s="1"/>
      <c r="C3" s="1"/>
      <c r="D3" s="1"/>
      <c r="E3" s="1"/>
      <c r="F3" s="1"/>
      <c r="G3" s="1"/>
      <c r="H3" s="35"/>
    </row>
    <row r="4" spans="1:8" ht="7.5" customHeight="1" thickBot="1" x14ac:dyDescent="0.4">
      <c r="A4" s="36"/>
      <c r="H4" s="37"/>
    </row>
    <row r="5" spans="1:8" ht="19.5" thickTop="1" thickBot="1" x14ac:dyDescent="0.5">
      <c r="A5" s="241" t="s">
        <v>166</v>
      </c>
      <c r="B5" s="242"/>
      <c r="C5" s="242"/>
      <c r="D5" s="242"/>
      <c r="E5" s="242"/>
      <c r="F5" s="242"/>
      <c r="G5" s="242"/>
      <c r="H5" s="243"/>
    </row>
    <row r="6" spans="1:8" ht="15" thickTop="1" x14ac:dyDescent="0.35">
      <c r="A6" s="36"/>
      <c r="B6" s="55"/>
      <c r="C6" s="14"/>
      <c r="D6" s="14"/>
      <c r="E6" s="14"/>
      <c r="F6" s="14"/>
      <c r="G6" s="14"/>
      <c r="H6" s="37"/>
    </row>
    <row r="7" spans="1:8" x14ac:dyDescent="0.35">
      <c r="A7" s="36"/>
      <c r="B7" s="19" t="s">
        <v>167</v>
      </c>
      <c r="C7" s="56"/>
      <c r="E7" s="239"/>
      <c r="F7" s="237"/>
      <c r="G7" s="56"/>
      <c r="H7" s="37"/>
    </row>
    <row r="8" spans="1:8" x14ac:dyDescent="0.35">
      <c r="A8" s="36"/>
      <c r="B8" s="17"/>
      <c r="C8" s="57"/>
      <c r="D8" s="57"/>
      <c r="E8" s="57"/>
      <c r="F8" s="57"/>
      <c r="G8" s="57"/>
      <c r="H8" s="37"/>
    </row>
    <row r="9" spans="1:8" x14ac:dyDescent="0.35">
      <c r="A9" s="36"/>
      <c r="B9" s="211" t="s">
        <v>168</v>
      </c>
      <c r="C9" s="211"/>
      <c r="D9" s="211"/>
      <c r="E9" s="237"/>
      <c r="F9" s="237"/>
      <c r="G9" s="237"/>
      <c r="H9" s="37"/>
    </row>
    <row r="10" spans="1:8" x14ac:dyDescent="0.35">
      <c r="A10" s="36"/>
      <c r="B10" s="17"/>
      <c r="C10" s="57"/>
      <c r="D10" s="56"/>
      <c r="E10" s="56"/>
      <c r="F10" s="56"/>
      <c r="G10" s="56"/>
      <c r="H10" s="37"/>
    </row>
    <row r="11" spans="1:8" x14ac:dyDescent="0.35">
      <c r="A11" s="36"/>
      <c r="B11" s="211" t="s">
        <v>169</v>
      </c>
      <c r="C11" s="211"/>
      <c r="D11" s="211"/>
      <c r="E11" s="237"/>
      <c r="F11" s="237"/>
      <c r="G11" s="23"/>
      <c r="H11" s="37"/>
    </row>
    <row r="12" spans="1:8" x14ac:dyDescent="0.35">
      <c r="A12" s="36"/>
      <c r="B12" s="19"/>
      <c r="C12" s="57"/>
      <c r="D12" s="57"/>
      <c r="E12" s="57"/>
      <c r="F12" s="57"/>
      <c r="G12" s="57"/>
      <c r="H12" s="37"/>
    </row>
    <row r="13" spans="1:8" ht="18" customHeight="1" x14ac:dyDescent="0.35">
      <c r="A13" s="36"/>
      <c r="B13" s="56" t="s">
        <v>172</v>
      </c>
      <c r="C13" s="56"/>
      <c r="D13" s="56"/>
      <c r="E13" s="56"/>
      <c r="F13" s="56"/>
      <c r="G13" s="150"/>
      <c r="H13" s="37"/>
    </row>
    <row r="14" spans="1:8" ht="18" customHeight="1" x14ac:dyDescent="0.35">
      <c r="A14" s="36"/>
      <c r="B14" s="19"/>
      <c r="C14" s="56" t="s">
        <v>170</v>
      </c>
      <c r="D14" s="57"/>
      <c r="E14" s="57"/>
      <c r="F14" s="57"/>
      <c r="G14" s="54"/>
      <c r="H14" s="37"/>
    </row>
    <row r="15" spans="1:8" ht="18" customHeight="1" x14ac:dyDescent="0.35">
      <c r="A15" s="36"/>
      <c r="B15" s="58"/>
      <c r="C15" s="19" t="s">
        <v>171</v>
      </c>
      <c r="D15" s="58"/>
      <c r="E15" s="58"/>
      <c r="F15" s="58"/>
      <c r="G15" s="54"/>
      <c r="H15" s="37"/>
    </row>
    <row r="16" spans="1:8" ht="15" customHeight="1" x14ac:dyDescent="0.35">
      <c r="A16" s="36"/>
      <c r="B16" s="17"/>
      <c r="C16" s="59"/>
      <c r="D16" s="59"/>
      <c r="E16" s="59"/>
      <c r="F16" s="59"/>
      <c r="G16" s="59"/>
      <c r="H16" s="37"/>
    </row>
    <row r="17" spans="1:8" x14ac:dyDescent="0.35">
      <c r="A17" s="36"/>
      <c r="B17" s="17"/>
      <c r="C17" s="19"/>
      <c r="D17" s="19"/>
      <c r="E17" s="19"/>
      <c r="F17" s="19"/>
      <c r="G17" s="19"/>
      <c r="H17" s="37"/>
    </row>
    <row r="18" spans="1:8" ht="15" customHeight="1" x14ac:dyDescent="0.35">
      <c r="A18" s="36"/>
      <c r="B18" s="238" t="s">
        <v>429</v>
      </c>
      <c r="C18" s="238"/>
      <c r="D18" s="238"/>
      <c r="E18" s="238"/>
      <c r="F18" s="238"/>
      <c r="G18" s="238"/>
      <c r="H18" s="37"/>
    </row>
    <row r="19" spans="1:8" x14ac:dyDescent="0.35">
      <c r="A19" s="36"/>
      <c r="B19" s="238"/>
      <c r="C19" s="238"/>
      <c r="D19" s="238"/>
      <c r="E19" s="238"/>
      <c r="F19" s="238"/>
      <c r="G19" s="238"/>
      <c r="H19" s="37"/>
    </row>
    <row r="20" spans="1:8" x14ac:dyDescent="0.35">
      <c r="A20" s="36"/>
      <c r="B20" s="238"/>
      <c r="C20" s="238"/>
      <c r="D20" s="238"/>
      <c r="E20" s="238"/>
      <c r="F20" s="238"/>
      <c r="G20" s="238"/>
      <c r="H20" s="37"/>
    </row>
    <row r="21" spans="1:8" x14ac:dyDescent="0.35">
      <c r="A21" s="36"/>
      <c r="B21" s="238"/>
      <c r="C21" s="238"/>
      <c r="D21" s="238"/>
      <c r="E21" s="238"/>
      <c r="F21" s="238"/>
      <c r="G21" s="238"/>
      <c r="H21" s="37"/>
    </row>
    <row r="22" spans="1:8" x14ac:dyDescent="0.35">
      <c r="A22" s="36"/>
      <c r="B22" s="238"/>
      <c r="C22" s="238"/>
      <c r="D22" s="238"/>
      <c r="E22" s="238"/>
      <c r="F22" s="238"/>
      <c r="G22" s="238"/>
      <c r="H22" s="37"/>
    </row>
    <row r="23" spans="1:8" x14ac:dyDescent="0.35">
      <c r="A23" s="36"/>
      <c r="B23" s="60"/>
      <c r="C23" s="60"/>
      <c r="D23" s="60"/>
      <c r="E23" s="60"/>
      <c r="F23" s="60"/>
      <c r="G23" s="60"/>
      <c r="H23" s="37"/>
    </row>
    <row r="24" spans="1:8" ht="29.9" customHeight="1" x14ac:dyDescent="0.35">
      <c r="A24" s="36"/>
      <c r="B24" s="60"/>
      <c r="C24" s="240"/>
      <c r="D24" s="240"/>
      <c r="E24" s="240"/>
      <c r="F24" s="240"/>
      <c r="G24" s="60"/>
      <c r="H24" s="37"/>
    </row>
    <row r="25" spans="1:8" ht="18" customHeight="1" x14ac:dyDescent="0.35">
      <c r="A25" s="36"/>
      <c r="C25" t="s">
        <v>173</v>
      </c>
      <c r="H25" s="37"/>
    </row>
    <row r="26" spans="1:8" ht="15.75" customHeight="1" x14ac:dyDescent="0.35">
      <c r="A26" s="36"/>
      <c r="H26" s="37"/>
    </row>
    <row r="27" spans="1:8" x14ac:dyDescent="0.35">
      <c r="A27" s="36"/>
      <c r="H27" s="37"/>
    </row>
    <row r="28" spans="1:8" ht="15.75" customHeight="1" x14ac:dyDescent="0.35">
      <c r="A28" s="36"/>
      <c r="C28" s="237"/>
      <c r="D28" s="237"/>
      <c r="E28" s="237"/>
      <c r="F28" s="237"/>
      <c r="H28" s="37"/>
    </row>
    <row r="29" spans="1:8" ht="16.75" customHeight="1" x14ac:dyDescent="0.35">
      <c r="A29" s="36"/>
      <c r="C29" t="s">
        <v>174</v>
      </c>
      <c r="D29" s="19"/>
      <c r="E29" s="19"/>
      <c r="F29" s="19"/>
      <c r="G29" s="19"/>
      <c r="H29" s="37"/>
    </row>
    <row r="30" spans="1:8" ht="16.75" customHeight="1" x14ac:dyDescent="0.35">
      <c r="A30" s="36"/>
      <c r="H30" s="37"/>
    </row>
    <row r="31" spans="1:8" ht="16.75" customHeight="1" x14ac:dyDescent="0.35">
      <c r="A31" s="36"/>
      <c r="H31" s="37"/>
    </row>
    <row r="32" spans="1:8" ht="16.75" customHeight="1" x14ac:dyDescent="0.35">
      <c r="A32" s="36"/>
      <c r="C32" s="237"/>
      <c r="D32" s="237"/>
      <c r="E32" s="237"/>
      <c r="F32" s="237"/>
      <c r="H32" s="37"/>
    </row>
    <row r="33" spans="1:8" ht="16.75" customHeight="1" x14ac:dyDescent="0.35">
      <c r="A33" s="36"/>
      <c r="C33" t="s">
        <v>175</v>
      </c>
      <c r="H33" s="37"/>
    </row>
    <row r="34" spans="1:8" ht="16.75" customHeight="1" x14ac:dyDescent="0.35">
      <c r="A34" s="36"/>
      <c r="H34" s="37"/>
    </row>
    <row r="35" spans="1:8" x14ac:dyDescent="0.35">
      <c r="A35" s="41"/>
      <c r="B35" s="42"/>
      <c r="C35" s="42"/>
      <c r="D35" s="42"/>
      <c r="E35" s="42"/>
      <c r="F35" s="42"/>
      <c r="G35" s="42"/>
      <c r="H35" s="44"/>
    </row>
  </sheetData>
  <sheetProtection algorithmName="SHA-512" hashValue="igSBdiPWlCfztXHxIg9hGU8av1Wb425FkP6rSNWwGCfIAJ0942BaRFS2/gBv+rweNp3GHjrqoyV6nTkJ45zkXA==" saltValue="40ynTkQfCLySzkIG/JFi9Q==" spinCount="100000" sheet="1" objects="1" scenarios="1" selectLockedCells="1"/>
  <mergeCells count="11">
    <mergeCell ref="C28:F28"/>
    <mergeCell ref="C32:F32"/>
    <mergeCell ref="B2:G2"/>
    <mergeCell ref="B18:G22"/>
    <mergeCell ref="E7:F7"/>
    <mergeCell ref="E9:G9"/>
    <mergeCell ref="C24:F24"/>
    <mergeCell ref="B9:D9"/>
    <mergeCell ref="B11:D11"/>
    <mergeCell ref="A5:H5"/>
    <mergeCell ref="E11:F11"/>
  </mergeCells>
  <pageMargins left="0.75" right="0.5" top="1" bottom="0.75" header="0.5" footer="0.5"/>
  <pageSetup scale="97" orientation="portrait" r:id="rId1"/>
  <headerFooter>
    <oddHeader>&amp;C&amp;14 V2022</oddHeader>
    <oddFooter>&amp;L&amp;A&amp;RPage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G31"/>
  <sheetViews>
    <sheetView showGridLines="0" showRowColHeaders="0" showRuler="0" topLeftCell="A6" zoomScale="148" zoomScaleNormal="148" workbookViewId="0">
      <selection activeCell="C6" sqref="C6"/>
    </sheetView>
  </sheetViews>
  <sheetFormatPr defaultColWidth="9.453125" defaultRowHeight="14.5" x14ac:dyDescent="0.35"/>
  <cols>
    <col min="1" max="1" width="4.453125" bestFit="1" customWidth="1"/>
    <col min="2" max="2" width="12.453125" customWidth="1"/>
    <col min="3" max="3" width="34" customWidth="1"/>
    <col min="4" max="4" width="9.1796875" customWidth="1"/>
    <col min="5" max="6" width="10.81640625" customWidth="1"/>
    <col min="7" max="7" width="12.81640625" customWidth="1"/>
    <col min="8" max="8" width="9.1796875" customWidth="1"/>
  </cols>
  <sheetData>
    <row r="1" spans="1:7" ht="7.5" customHeight="1" x14ac:dyDescent="0.35">
      <c r="A1" s="31"/>
      <c r="B1" s="32"/>
      <c r="C1" s="32"/>
      <c r="D1" s="32"/>
      <c r="E1" s="32"/>
      <c r="F1" s="32"/>
      <c r="G1" s="33"/>
    </row>
    <row r="2" spans="1:7" ht="26" x14ac:dyDescent="0.35">
      <c r="A2" s="34"/>
      <c r="B2" s="213" t="s">
        <v>177</v>
      </c>
      <c r="C2" s="257"/>
      <c r="D2" s="258" t="str">
        <f>IF(C6="[Enter Chapter's Name]"," ",C6)</f>
        <v xml:space="preserve"> </v>
      </c>
      <c r="E2" s="258"/>
      <c r="F2" s="258"/>
      <c r="G2" s="259"/>
    </row>
    <row r="3" spans="1:7" ht="7.5" customHeight="1" x14ac:dyDescent="0.35">
      <c r="A3" s="34"/>
      <c r="B3" s="1"/>
      <c r="C3" s="1"/>
      <c r="D3" s="1"/>
      <c r="E3" s="1"/>
      <c r="F3" s="1"/>
      <c r="G3" s="35"/>
    </row>
    <row r="4" spans="1:7" ht="7.5" customHeight="1" x14ac:dyDescent="0.35">
      <c r="A4" s="36"/>
      <c r="G4" s="37"/>
    </row>
    <row r="5" spans="1:7" ht="18" customHeight="1" thickBot="1" x14ac:dyDescent="0.4">
      <c r="A5" s="264" t="s">
        <v>197</v>
      </c>
      <c r="B5" s="265"/>
      <c r="C5" s="266"/>
      <c r="D5" s="267" t="s">
        <v>180</v>
      </c>
      <c r="E5" s="265"/>
      <c r="F5" s="265"/>
      <c r="G5" s="268"/>
    </row>
    <row r="6" spans="1:7" ht="15" thickTop="1" x14ac:dyDescent="0.35">
      <c r="A6" s="262" t="s">
        <v>185</v>
      </c>
      <c r="B6" s="263"/>
      <c r="C6" s="38" t="s">
        <v>196</v>
      </c>
      <c r="D6" s="48" t="s">
        <v>181</v>
      </c>
      <c r="E6" s="260" t="s">
        <v>192</v>
      </c>
      <c r="F6" s="260"/>
      <c r="G6" s="261"/>
    </row>
    <row r="7" spans="1:7" x14ac:dyDescent="0.35">
      <c r="A7" s="274" t="s">
        <v>186</v>
      </c>
      <c r="B7" s="275"/>
      <c r="C7" s="141" t="s">
        <v>191</v>
      </c>
      <c r="D7" s="49" t="s">
        <v>182</v>
      </c>
      <c r="E7" s="269" t="s">
        <v>193</v>
      </c>
      <c r="F7" s="269"/>
      <c r="G7" s="270"/>
    </row>
    <row r="8" spans="1:7" x14ac:dyDescent="0.35">
      <c r="A8" s="276" t="s">
        <v>372</v>
      </c>
      <c r="B8" s="277"/>
      <c r="C8" s="186" t="s">
        <v>373</v>
      </c>
      <c r="D8" s="49" t="s">
        <v>183</v>
      </c>
      <c r="E8" s="269" t="s">
        <v>194</v>
      </c>
      <c r="F8" s="269"/>
      <c r="G8" s="270"/>
    </row>
    <row r="9" spans="1:7" x14ac:dyDescent="0.35">
      <c r="A9" s="36"/>
      <c r="B9" s="4"/>
      <c r="D9" s="49" t="s">
        <v>184</v>
      </c>
      <c r="E9" s="269" t="s">
        <v>195</v>
      </c>
      <c r="F9" s="269"/>
      <c r="G9" s="270"/>
    </row>
    <row r="10" spans="1:7" x14ac:dyDescent="0.35">
      <c r="A10" s="36"/>
      <c r="B10" s="4"/>
      <c r="D10" s="21"/>
      <c r="E10" s="23"/>
      <c r="F10" s="23"/>
      <c r="G10" s="45"/>
    </row>
    <row r="11" spans="1:7" ht="21" x14ac:dyDescent="0.35">
      <c r="A11" s="271" t="s">
        <v>179</v>
      </c>
      <c r="B11" s="272"/>
      <c r="C11" s="272"/>
      <c r="D11" s="272"/>
      <c r="E11" s="272"/>
      <c r="F11" s="272"/>
      <c r="G11" s="273"/>
    </row>
    <row r="12" spans="1:7" ht="31" x14ac:dyDescent="0.35">
      <c r="A12" s="244" t="s">
        <v>190</v>
      </c>
      <c r="B12" s="245"/>
      <c r="C12" s="245"/>
      <c r="D12" s="246"/>
      <c r="E12" s="79" t="s">
        <v>302</v>
      </c>
      <c r="F12" s="79" t="s">
        <v>189</v>
      </c>
      <c r="G12" s="80" t="s">
        <v>178</v>
      </c>
    </row>
    <row r="13" spans="1:7" ht="27.4" customHeight="1" x14ac:dyDescent="0.35">
      <c r="A13" s="39">
        <v>1</v>
      </c>
      <c r="B13" s="24" t="s">
        <v>1</v>
      </c>
      <c r="C13" s="25"/>
      <c r="D13" s="25"/>
      <c r="E13" s="154">
        <v>235</v>
      </c>
      <c r="F13" s="72">
        <f>'Section 1 (Chapter Admin)'!G44</f>
        <v>0</v>
      </c>
      <c r="G13" s="85" t="str">
        <f>'Section 1 (Chapter Admin)'!G46</f>
        <v>Incomplete</v>
      </c>
    </row>
    <row r="14" spans="1:7" ht="27.4" customHeight="1" x14ac:dyDescent="0.35">
      <c r="A14" s="40">
        <v>2</v>
      </c>
      <c r="B14" s="26" t="s">
        <v>30</v>
      </c>
      <c r="C14" s="27"/>
      <c r="D14" s="27"/>
      <c r="E14" s="155">
        <v>75</v>
      </c>
      <c r="F14" s="86">
        <f>'Section 2 (Finance)'!G35</f>
        <v>0</v>
      </c>
      <c r="G14" s="87" t="str">
        <f>'Section 2 (Finance)'!G37</f>
        <v>Incomplete</v>
      </c>
    </row>
    <row r="15" spans="1:7" ht="27.4" customHeight="1" x14ac:dyDescent="0.35">
      <c r="A15" s="39">
        <v>3</v>
      </c>
      <c r="B15" s="24" t="s">
        <v>42</v>
      </c>
      <c r="C15" s="25"/>
      <c r="D15" s="25"/>
      <c r="E15" s="154">
        <v>155</v>
      </c>
      <c r="F15" s="72">
        <f>'Section 3 (Membership)'!G42</f>
        <v>0</v>
      </c>
      <c r="G15" s="85" t="str">
        <f>'Section 3 (Membership)'!G44</f>
        <v>Incomplete</v>
      </c>
    </row>
    <row r="16" spans="1:7" ht="27.4" customHeight="1" x14ac:dyDescent="0.35">
      <c r="A16" s="40">
        <v>4</v>
      </c>
      <c r="B16" s="29" t="s">
        <v>54</v>
      </c>
      <c r="C16" s="28"/>
      <c r="D16" s="28"/>
      <c r="E16" s="156">
        <v>195</v>
      </c>
      <c r="F16" s="86">
        <f>'Section 4 (Education)'!G46</f>
        <v>0</v>
      </c>
      <c r="G16" s="87" t="str">
        <f>'Section 4 (Education)'!G48</f>
        <v>Incomplete</v>
      </c>
    </row>
    <row r="17" spans="1:7" ht="27.4" customHeight="1" x14ac:dyDescent="0.35">
      <c r="A17" s="39">
        <v>5</v>
      </c>
      <c r="B17" s="30" t="s">
        <v>83</v>
      </c>
      <c r="C17" s="7"/>
      <c r="D17" s="7"/>
      <c r="E17" s="72">
        <v>55</v>
      </c>
      <c r="F17" s="72">
        <f>'Section 5 (Registration)'!G20</f>
        <v>0</v>
      </c>
      <c r="G17" s="85" t="str">
        <f>'Section 5 (Registration)'!G22</f>
        <v>Inadequate Points</v>
      </c>
    </row>
    <row r="18" spans="1:7" ht="27.4" customHeight="1" x14ac:dyDescent="0.35">
      <c r="A18" s="40">
        <v>6</v>
      </c>
      <c r="B18" s="29" t="s">
        <v>86</v>
      </c>
      <c r="C18" s="28"/>
      <c r="D18" s="28"/>
      <c r="E18" s="156">
        <v>100</v>
      </c>
      <c r="F18" s="86">
        <f>'Section 6 (Long Range Planning)'!G27</f>
        <v>0</v>
      </c>
      <c r="G18" s="87" t="str">
        <f>'Section 6 (Long Range Planning)'!G29</f>
        <v>Inadequate Points</v>
      </c>
    </row>
    <row r="19" spans="1:7" ht="27.4" customHeight="1" x14ac:dyDescent="0.35">
      <c r="A19" s="39">
        <v>7</v>
      </c>
      <c r="B19" s="30" t="s">
        <v>98</v>
      </c>
      <c r="C19" s="7"/>
      <c r="D19" s="7"/>
      <c r="E19" s="72">
        <v>20</v>
      </c>
      <c r="F19" s="72">
        <f>'Section 7 (Archives)'!G21</f>
        <v>0</v>
      </c>
      <c r="G19" s="85" t="str">
        <f>'Section 7 (Archives)'!G23</f>
        <v>Inadequate Points</v>
      </c>
    </row>
    <row r="20" spans="1:7" ht="27.4" customHeight="1" x14ac:dyDescent="0.35">
      <c r="A20" s="40">
        <v>8</v>
      </c>
      <c r="B20" s="29" t="s">
        <v>102</v>
      </c>
      <c r="C20" s="28"/>
      <c r="D20" s="28"/>
      <c r="E20" s="156">
        <v>110</v>
      </c>
      <c r="F20" s="86">
        <f>'Section 8 (Marketing)'!G31</f>
        <v>0</v>
      </c>
      <c r="G20" s="87" t="str">
        <f>'Section 8 (Marketing)'!G33</f>
        <v>Inadequate Points</v>
      </c>
    </row>
    <row r="21" spans="1:7" ht="27.4" customHeight="1" x14ac:dyDescent="0.35">
      <c r="A21" s="39">
        <v>9</v>
      </c>
      <c r="B21" s="30" t="s">
        <v>108</v>
      </c>
      <c r="C21" s="7"/>
      <c r="D21" s="7"/>
      <c r="E21" s="72">
        <v>55</v>
      </c>
      <c r="F21" s="72">
        <f>'Section 9 (Technical Services)'!G23</f>
        <v>0</v>
      </c>
      <c r="G21" s="85" t="str">
        <f>'Section 9 (Technical Services)'!G25</f>
        <v>Inadequate Points</v>
      </c>
    </row>
    <row r="22" spans="1:7" ht="27.4" customHeight="1" x14ac:dyDescent="0.35">
      <c r="A22" s="40">
        <v>10</v>
      </c>
      <c r="B22" s="29" t="s">
        <v>187</v>
      </c>
      <c r="C22" s="28"/>
      <c r="D22" s="28"/>
      <c r="E22" s="156">
        <v>140</v>
      </c>
      <c r="F22" s="86">
        <f>'Section 10 (Philanthropic)'!G30</f>
        <v>0</v>
      </c>
      <c r="G22" s="87" t="str">
        <f>'Section 10 (Philanthropic)'!G32</f>
        <v>Inadequate Points</v>
      </c>
    </row>
    <row r="23" spans="1:7" ht="27.4" customHeight="1" x14ac:dyDescent="0.35">
      <c r="A23" s="39">
        <v>11</v>
      </c>
      <c r="B23" s="30" t="s">
        <v>530</v>
      </c>
      <c r="C23" s="7"/>
      <c r="D23" s="7"/>
      <c r="E23" s="72">
        <v>109</v>
      </c>
      <c r="F23" s="72">
        <f>'Section 11 (Advocacy)'!G30</f>
        <v>0</v>
      </c>
      <c r="G23" s="194" t="str">
        <f>'Section 11 (Advocacy)'!G32</f>
        <v>Inadequate Points</v>
      </c>
    </row>
    <row r="24" spans="1:7" ht="27.4" customHeight="1" x14ac:dyDescent="0.35">
      <c r="A24" s="40">
        <v>12</v>
      </c>
      <c r="B24" s="29" t="s">
        <v>119</v>
      </c>
      <c r="C24" s="28"/>
      <c r="D24" s="28"/>
      <c r="E24" s="156">
        <v>35</v>
      </c>
      <c r="F24" s="86">
        <f>'Section 12 (Awards)'!G29</f>
        <v>0</v>
      </c>
      <c r="G24" s="87" t="str">
        <f>'Section 12 (Awards)'!G31</f>
        <v>Inadequate Points</v>
      </c>
    </row>
    <row r="25" spans="1:7" ht="28.9" customHeight="1" x14ac:dyDescent="0.35">
      <c r="A25" s="36"/>
      <c r="B25" s="16"/>
      <c r="C25" s="50"/>
      <c r="D25" s="88" t="s">
        <v>338</v>
      </c>
      <c r="E25" s="82">
        <f>SUM(E13:E24)</f>
        <v>1284</v>
      </c>
      <c r="F25" s="83" t="str">
        <f>IF(AND(G13="Pass",G14="Pass",G15="Pass",G16="Pass"),SUM(F13:F24),"INCOMPLETE")</f>
        <v>INCOMPLETE</v>
      </c>
      <c r="G25" s="84"/>
    </row>
    <row r="26" spans="1:7" ht="6.65" customHeight="1" x14ac:dyDescent="0.35">
      <c r="A26" s="36"/>
      <c r="B26" s="247"/>
      <c r="C26" s="247"/>
      <c r="D26" s="247"/>
      <c r="E26" s="247"/>
      <c r="F26" s="5"/>
      <c r="G26" s="46"/>
    </row>
    <row r="27" spans="1:7" ht="28.5" customHeight="1" thickBot="1" x14ac:dyDescent="0.65">
      <c r="A27" s="248" t="s">
        <v>188</v>
      </c>
      <c r="B27" s="249"/>
      <c r="C27" s="249"/>
      <c r="D27" s="249"/>
      <c r="E27" s="249"/>
      <c r="F27" s="249"/>
      <c r="G27" s="250"/>
    </row>
    <row r="28" spans="1:7" ht="15.75" customHeight="1" thickTop="1" x14ac:dyDescent="0.35">
      <c r="A28" s="251" t="str">
        <f>IF(AND(F25&gt;=115,F25&lt;301),"BRONZE",IF(AND(F25&gt;=301,F25&lt;601),"SILVER",IF(AND(F25&gt;=601,F25&lt;901),"GOLD",IF(AND(F25&gt;=901,F25&lt;1284),"RUBY","INCOMPLETE or INADEQUATE POINTS"))))</f>
        <v>INCOMPLETE or INADEQUATE POINTS</v>
      </c>
      <c r="B28" s="252"/>
      <c r="C28" s="252"/>
      <c r="D28" s="252"/>
      <c r="E28" s="252"/>
      <c r="F28" s="252"/>
      <c r="G28" s="253"/>
    </row>
    <row r="29" spans="1:7" ht="15" customHeight="1" x14ac:dyDescent="0.35">
      <c r="A29" s="254"/>
      <c r="B29" s="255"/>
      <c r="C29" s="255"/>
      <c r="D29" s="255"/>
      <c r="E29" s="255"/>
      <c r="F29" s="255"/>
      <c r="G29" s="256"/>
    </row>
    <row r="30" spans="1:7" x14ac:dyDescent="0.35">
      <c r="A30" s="41"/>
      <c r="B30" s="42"/>
      <c r="C30" s="42"/>
      <c r="D30" s="42"/>
      <c r="E30" s="42"/>
      <c r="F30" s="43"/>
      <c r="G30" s="47"/>
    </row>
    <row r="31" spans="1:7" x14ac:dyDescent="0.35">
      <c r="B31" s="247"/>
      <c r="C31" s="247"/>
      <c r="D31" s="247"/>
      <c r="E31" s="247"/>
      <c r="F31" s="5"/>
      <c r="G31" s="5"/>
    </row>
  </sheetData>
  <sheetProtection algorithmName="SHA-512" hashValue="zXi19EN+5+2tk+LH9dPdVhBg1lodQvE9NoHt/FhNrPrTK1uxYsuaaRvsED4CCmfADFZBtNJz4HUmXNA8/gI5Hg==" saltValue="VOcjiCdFGDOuzAUa4dFWiQ==" spinCount="100000" sheet="1" selectLockedCells="1"/>
  <mergeCells count="17">
    <mergeCell ref="E7:G7"/>
    <mergeCell ref="E8:G8"/>
    <mergeCell ref="E9:G9"/>
    <mergeCell ref="A11:G11"/>
    <mergeCell ref="A7:B7"/>
    <mergeCell ref="A8:B8"/>
    <mergeCell ref="B2:C2"/>
    <mergeCell ref="D2:G2"/>
    <mergeCell ref="E6:G6"/>
    <mergeCell ref="A6:B6"/>
    <mergeCell ref="A5:C5"/>
    <mergeCell ref="D5:G5"/>
    <mergeCell ref="A12:D12"/>
    <mergeCell ref="B31:E31"/>
    <mergeCell ref="B26:E26"/>
    <mergeCell ref="A27:G27"/>
    <mergeCell ref="A28:G29"/>
  </mergeCells>
  <conditionalFormatting sqref="G13:G24">
    <cfRule type="cellIs" dxfId="32" priority="7" operator="equal">
      <formula>"Incomplete"</formula>
    </cfRule>
    <cfRule type="cellIs" dxfId="31" priority="8" operator="equal">
      <formula>"Pass"</formula>
    </cfRule>
  </conditionalFormatting>
  <conditionalFormatting sqref="A28">
    <cfRule type="cellIs" dxfId="30" priority="2" operator="equal">
      <formula>"INCOMPLETE or INADEQUATE POINTS"</formula>
    </cfRule>
    <cfRule type="cellIs" dxfId="29" priority="3" operator="equal">
      <formula>"GOLD"</formula>
    </cfRule>
    <cfRule type="cellIs" dxfId="28" priority="4" operator="equal">
      <formula>"SILVER"</formula>
    </cfRule>
    <cfRule type="cellIs" dxfId="27" priority="5" operator="equal">
      <formula>"BRONZE"</formula>
    </cfRule>
    <cfRule type="cellIs" dxfId="26" priority="6" operator="equal">
      <formula>"PLATINUM"</formula>
    </cfRule>
  </conditionalFormatting>
  <conditionalFormatting sqref="F25">
    <cfRule type="containsText" dxfId="25" priority="1" operator="containsText" text="INCOMPLETE">
      <formula>NOT(ISERROR(SEARCH("INCOMPLETE",F25)))</formula>
    </cfRule>
  </conditionalFormatting>
  <pageMargins left="0.7" right="0.5" top="1" bottom="1" header="0.5" footer="0.5"/>
  <pageSetup scale="98" orientation="portrait" r:id="rId1"/>
  <headerFooter>
    <oddHeader xml:space="preserve">&amp;C&amp;14 V2022
Outstanding IIBEC Affiliated Chapter Awards Program
</oddHeader>
    <oddFooter>&amp;L&amp;A&amp;RPage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G49"/>
  <sheetViews>
    <sheetView showGridLines="0" tabSelected="1" showRuler="0" view="pageLayout" topLeftCell="C19" zoomScaleNormal="100" workbookViewId="0">
      <selection activeCell="G30" sqref="G30"/>
    </sheetView>
  </sheetViews>
  <sheetFormatPr defaultColWidth="4.1796875" defaultRowHeight="14.5" x14ac:dyDescent="0.35"/>
  <cols>
    <col min="1" max="1" width="5.54296875" customWidth="1"/>
    <col min="2" max="2" width="19" customWidth="1"/>
    <col min="3" max="3" width="28.7265625" customWidth="1"/>
    <col min="4" max="4" width="13.81640625" customWidth="1"/>
    <col min="5" max="6" width="9" customWidth="1"/>
    <col min="7" max="7" width="12.7265625" customWidth="1"/>
    <col min="8" max="8" width="9.1796875" customWidth="1"/>
  </cols>
  <sheetData>
    <row r="1" spans="1:7" ht="7.5" customHeight="1" x14ac:dyDescent="0.35">
      <c r="A1" s="89"/>
      <c r="B1" s="90"/>
      <c r="C1" s="90"/>
      <c r="D1" s="90"/>
      <c r="E1" s="90"/>
      <c r="F1" s="90"/>
      <c r="G1" s="91"/>
    </row>
    <row r="2" spans="1:7" ht="36" customHeight="1" x14ac:dyDescent="0.35">
      <c r="A2" s="92"/>
      <c r="B2" s="213" t="s">
        <v>198</v>
      </c>
      <c r="C2" s="257"/>
      <c r="D2" s="272" t="str">
        <f>'Application Summary'!D2:G2</f>
        <v xml:space="preserve"> </v>
      </c>
      <c r="E2" s="272"/>
      <c r="F2" s="272"/>
      <c r="G2" s="283"/>
    </row>
    <row r="3" spans="1:7" ht="7.5" customHeight="1" x14ac:dyDescent="0.35">
      <c r="A3" s="92"/>
      <c r="B3" s="1"/>
      <c r="C3" s="1"/>
      <c r="D3" s="1"/>
      <c r="E3" s="1"/>
      <c r="F3" s="1"/>
      <c r="G3" s="93"/>
    </row>
    <row r="4" spans="1:7" ht="7.5" customHeight="1" x14ac:dyDescent="0.35">
      <c r="A4" s="94"/>
      <c r="G4" s="95"/>
    </row>
    <row r="5" spans="1:7" ht="18" customHeight="1" thickBot="1" x14ac:dyDescent="0.45">
      <c r="A5" s="291" t="s">
        <v>0</v>
      </c>
      <c r="B5" s="292"/>
      <c r="C5" s="293"/>
      <c r="D5" s="107" t="s">
        <v>521</v>
      </c>
      <c r="E5" s="2"/>
      <c r="F5" s="2"/>
      <c r="G5" s="96"/>
    </row>
    <row r="6" spans="1:7" ht="15" thickTop="1" x14ac:dyDescent="0.35">
      <c r="A6" s="135" t="s">
        <v>10</v>
      </c>
      <c r="B6" s="3"/>
      <c r="C6" s="153" t="s">
        <v>192</v>
      </c>
      <c r="D6" s="164" t="s">
        <v>5</v>
      </c>
      <c r="E6" s="294" t="s">
        <v>213</v>
      </c>
      <c r="F6" s="295"/>
      <c r="G6" s="296"/>
    </row>
    <row r="7" spans="1:7" x14ac:dyDescent="0.35">
      <c r="A7" s="136" t="s">
        <v>11</v>
      </c>
      <c r="B7" s="4"/>
      <c r="C7" s="153" t="s">
        <v>192</v>
      </c>
      <c r="D7" s="165" t="s">
        <v>6</v>
      </c>
      <c r="E7" s="297" t="s">
        <v>213</v>
      </c>
      <c r="F7" s="298"/>
      <c r="G7" s="299"/>
    </row>
    <row r="8" spans="1:7" x14ac:dyDescent="0.35">
      <c r="A8" s="136" t="s">
        <v>12</v>
      </c>
      <c r="B8" s="4"/>
      <c r="C8" s="153" t="s">
        <v>192</v>
      </c>
      <c r="D8" s="165" t="s">
        <v>7</v>
      </c>
      <c r="E8" s="297" t="s">
        <v>213</v>
      </c>
      <c r="F8" s="298"/>
      <c r="G8" s="299"/>
    </row>
    <row r="9" spans="1:7" x14ac:dyDescent="0.35">
      <c r="A9" s="136" t="s">
        <v>13</v>
      </c>
      <c r="B9" s="4"/>
      <c r="C9" s="153" t="s">
        <v>192</v>
      </c>
      <c r="D9" s="165" t="s">
        <v>8</v>
      </c>
      <c r="E9" s="297" t="s">
        <v>213</v>
      </c>
      <c r="F9" s="298"/>
      <c r="G9" s="299"/>
    </row>
    <row r="10" spans="1:7" x14ac:dyDescent="0.35">
      <c r="A10" s="136" t="s">
        <v>14</v>
      </c>
      <c r="B10" s="4"/>
      <c r="C10" s="153" t="s">
        <v>192</v>
      </c>
      <c r="D10" s="165" t="s">
        <v>9</v>
      </c>
      <c r="E10" s="297" t="s">
        <v>213</v>
      </c>
      <c r="F10" s="298"/>
      <c r="G10" s="299"/>
    </row>
    <row r="11" spans="1:7" x14ac:dyDescent="0.35">
      <c r="A11" s="136" t="s">
        <v>15</v>
      </c>
      <c r="B11" s="4"/>
      <c r="C11" s="153" t="s">
        <v>192</v>
      </c>
      <c r="D11" s="165"/>
      <c r="E11" s="22"/>
      <c r="G11" s="95"/>
    </row>
    <row r="12" spans="1:7" x14ac:dyDescent="0.35">
      <c r="A12" s="94"/>
      <c r="G12" s="95"/>
    </row>
    <row r="13" spans="1:7" ht="17.5" thickBot="1" x14ac:dyDescent="0.45">
      <c r="A13" s="168" t="s">
        <v>2</v>
      </c>
      <c r="B13" s="169"/>
      <c r="C13" s="166"/>
      <c r="D13" s="167" t="s">
        <v>27</v>
      </c>
      <c r="E13" s="2"/>
      <c r="F13" s="2"/>
      <c r="G13" s="96"/>
    </row>
    <row r="14" spans="1:7" ht="15" thickTop="1" x14ac:dyDescent="0.35">
      <c r="A14" s="170" t="s">
        <v>3</v>
      </c>
      <c r="C14" s="153" t="s">
        <v>213</v>
      </c>
      <c r="D14" s="289" t="s">
        <v>213</v>
      </c>
      <c r="E14" s="289"/>
      <c r="F14" s="289"/>
      <c r="G14" s="290"/>
    </row>
    <row r="15" spans="1:7" x14ac:dyDescent="0.35">
      <c r="A15" s="170" t="s">
        <v>4</v>
      </c>
      <c r="C15" s="153" t="s">
        <v>213</v>
      </c>
      <c r="D15" s="289" t="s">
        <v>213</v>
      </c>
      <c r="E15" s="289"/>
      <c r="F15" s="289"/>
      <c r="G15" s="290"/>
    </row>
    <row r="16" spans="1:7" x14ac:dyDescent="0.35">
      <c r="A16" s="94"/>
      <c r="G16" s="95"/>
    </row>
    <row r="17" spans="1:7" ht="17.5" thickBot="1" x14ac:dyDescent="0.45">
      <c r="A17" s="168" t="s">
        <v>16</v>
      </c>
      <c r="B17" s="169"/>
      <c r="C17" s="166"/>
      <c r="D17" s="167" t="s">
        <v>17</v>
      </c>
      <c r="E17" s="171"/>
      <c r="F17" s="171"/>
      <c r="G17" s="172"/>
    </row>
    <row r="18" spans="1:7" ht="15" thickTop="1" x14ac:dyDescent="0.35">
      <c r="A18" s="170" t="s">
        <v>28</v>
      </c>
      <c r="C18" s="153" t="s">
        <v>213</v>
      </c>
      <c r="D18" s="289" t="s">
        <v>213</v>
      </c>
      <c r="E18" s="289"/>
      <c r="F18" s="289"/>
      <c r="G18" s="290"/>
    </row>
    <row r="19" spans="1:7" x14ac:dyDescent="0.35">
      <c r="A19" s="170" t="s">
        <v>18</v>
      </c>
      <c r="C19" s="153" t="s">
        <v>213</v>
      </c>
      <c r="D19" s="289" t="s">
        <v>213</v>
      </c>
      <c r="E19" s="289"/>
      <c r="F19" s="289"/>
      <c r="G19" s="290"/>
    </row>
    <row r="20" spans="1:7" x14ac:dyDescent="0.35">
      <c r="A20" s="94"/>
      <c r="G20" s="95"/>
    </row>
    <row r="21" spans="1:7" ht="18" customHeight="1" x14ac:dyDescent="0.35">
      <c r="A21" s="282" t="s">
        <v>19</v>
      </c>
      <c r="B21" s="272"/>
      <c r="C21" s="272"/>
      <c r="D21" s="272"/>
      <c r="E21" s="272"/>
      <c r="F21" s="272"/>
      <c r="G21" s="283"/>
    </row>
    <row r="22" spans="1:7" ht="29" x14ac:dyDescent="0.35">
      <c r="A22" s="300" t="s">
        <v>20</v>
      </c>
      <c r="B22" s="301"/>
      <c r="C22" s="301"/>
      <c r="D22" s="301"/>
      <c r="E22" s="302"/>
      <c r="F22" s="51" t="s">
        <v>212</v>
      </c>
      <c r="G22" s="98" t="s">
        <v>189</v>
      </c>
    </row>
    <row r="23" spans="1:7" ht="16.75" customHeight="1" x14ac:dyDescent="0.35">
      <c r="A23" s="148" t="s">
        <v>199</v>
      </c>
      <c r="B23" s="173" t="s">
        <v>131</v>
      </c>
      <c r="C23" s="174"/>
      <c r="D23" s="174"/>
      <c r="E23" s="174"/>
      <c r="F23" s="281">
        <v>10</v>
      </c>
      <c r="G23" s="280"/>
    </row>
    <row r="24" spans="1:7" s="7" customFormat="1" ht="11.25" customHeight="1" x14ac:dyDescent="0.35">
      <c r="A24" s="127"/>
      <c r="B24" s="173" t="s">
        <v>22</v>
      </c>
      <c r="F24" s="281"/>
      <c r="G24" s="280"/>
    </row>
    <row r="25" spans="1:7" ht="16.75" customHeight="1" x14ac:dyDescent="0.35">
      <c r="A25" s="149" t="s">
        <v>200</v>
      </c>
      <c r="B25" s="175" t="s">
        <v>21</v>
      </c>
      <c r="C25" s="176"/>
      <c r="D25" s="176"/>
      <c r="E25" s="176"/>
      <c r="F25" s="284">
        <v>5</v>
      </c>
      <c r="G25" s="280"/>
    </row>
    <row r="26" spans="1:7" s="8" customFormat="1" ht="15" customHeight="1" x14ac:dyDescent="0.35">
      <c r="A26" s="142"/>
      <c r="B26" s="175" t="s">
        <v>23</v>
      </c>
      <c r="C26" s="147"/>
      <c r="D26" s="147"/>
      <c r="E26" s="147"/>
      <c r="F26" s="284"/>
      <c r="G26" s="280"/>
    </row>
    <row r="27" spans="1:7" ht="16.75" customHeight="1" x14ac:dyDescent="0.35">
      <c r="A27" s="148" t="s">
        <v>201</v>
      </c>
      <c r="B27" s="173" t="s">
        <v>342</v>
      </c>
      <c r="C27" s="174"/>
      <c r="D27" s="174"/>
      <c r="E27" s="174"/>
      <c r="F27" s="281">
        <v>5</v>
      </c>
      <c r="G27" s="280"/>
    </row>
    <row r="28" spans="1:7" ht="13.75" customHeight="1" x14ac:dyDescent="0.35">
      <c r="A28" s="127"/>
      <c r="B28" s="173" t="s">
        <v>24</v>
      </c>
      <c r="F28" s="281"/>
      <c r="G28" s="280"/>
    </row>
    <row r="29" spans="1:7" ht="42" customHeight="1" x14ac:dyDescent="0.35">
      <c r="A29" s="193" t="s">
        <v>202</v>
      </c>
      <c r="B29" s="285" t="s">
        <v>523</v>
      </c>
      <c r="C29" s="285"/>
      <c r="D29" s="285"/>
      <c r="E29" s="286"/>
      <c r="F29" s="122">
        <v>15</v>
      </c>
      <c r="G29" s="151"/>
    </row>
    <row r="30" spans="1:7" ht="29.25" customHeight="1" x14ac:dyDescent="0.35">
      <c r="A30" s="127" t="s">
        <v>203</v>
      </c>
      <c r="B30" s="207" t="s">
        <v>366</v>
      </c>
      <c r="C30" s="207"/>
      <c r="D30" s="207"/>
      <c r="E30" s="303"/>
      <c r="F30" s="157">
        <v>35</v>
      </c>
      <c r="G30" s="151"/>
    </row>
    <row r="31" spans="1:7" ht="21.75" customHeight="1" x14ac:dyDescent="0.35">
      <c r="A31" s="144" t="s">
        <v>204</v>
      </c>
      <c r="B31" s="287" t="s">
        <v>468</v>
      </c>
      <c r="C31" s="287"/>
      <c r="D31" s="287"/>
      <c r="E31" s="288"/>
      <c r="F31" s="157">
        <v>10</v>
      </c>
      <c r="G31" s="151"/>
    </row>
    <row r="32" spans="1:7" ht="16.75" customHeight="1" x14ac:dyDescent="0.35">
      <c r="A32" s="127" t="s">
        <v>205</v>
      </c>
      <c r="B32" s="7" t="s">
        <v>25</v>
      </c>
      <c r="F32" s="122">
        <v>5</v>
      </c>
      <c r="G32" s="151"/>
    </row>
    <row r="33" spans="1:7" ht="24.75" customHeight="1" x14ac:dyDescent="0.35">
      <c r="A33" s="144" t="s">
        <v>206</v>
      </c>
      <c r="B33" s="287" t="s">
        <v>374</v>
      </c>
      <c r="C33" s="287"/>
      <c r="D33" s="287"/>
      <c r="E33" s="288"/>
      <c r="F33" s="157">
        <v>10</v>
      </c>
      <c r="G33" s="151"/>
    </row>
    <row r="34" spans="1:7" ht="16.75" customHeight="1" x14ac:dyDescent="0.35">
      <c r="A34" s="127" t="s">
        <v>207</v>
      </c>
      <c r="B34" s="7" t="s">
        <v>343</v>
      </c>
      <c r="F34" s="122">
        <v>20</v>
      </c>
      <c r="G34" s="151"/>
    </row>
    <row r="35" spans="1:7" ht="16.75" customHeight="1" x14ac:dyDescent="0.35">
      <c r="A35" s="144" t="s">
        <v>208</v>
      </c>
      <c r="B35" s="145" t="s">
        <v>344</v>
      </c>
      <c r="C35" s="177"/>
      <c r="D35" s="177"/>
      <c r="E35" s="177"/>
      <c r="F35" s="157">
        <v>10</v>
      </c>
      <c r="G35" s="151"/>
    </row>
    <row r="36" spans="1:7" ht="31.5" customHeight="1" x14ac:dyDescent="0.35">
      <c r="A36" s="127" t="s">
        <v>209</v>
      </c>
      <c r="B36" s="207" t="s">
        <v>365</v>
      </c>
      <c r="C36" s="207"/>
      <c r="D36" s="207"/>
      <c r="E36" s="303"/>
      <c r="F36" s="122">
        <v>5</v>
      </c>
      <c r="G36" s="151"/>
    </row>
    <row r="37" spans="1:7" ht="16.75" customHeight="1" x14ac:dyDescent="0.35">
      <c r="A37" s="144" t="s">
        <v>210</v>
      </c>
      <c r="B37" s="145" t="s">
        <v>345</v>
      </c>
      <c r="C37" s="177"/>
      <c r="D37" s="177"/>
      <c r="E37" s="177"/>
      <c r="F37" s="157">
        <v>5</v>
      </c>
      <c r="G37" s="151"/>
    </row>
    <row r="38" spans="1:7" ht="26.25" customHeight="1" x14ac:dyDescent="0.35">
      <c r="A38" s="127" t="s">
        <v>211</v>
      </c>
      <c r="B38" s="207" t="s">
        <v>346</v>
      </c>
      <c r="C38" s="207"/>
      <c r="D38" s="207"/>
      <c r="E38" s="303"/>
      <c r="F38" s="122">
        <v>5</v>
      </c>
      <c r="G38" s="151"/>
    </row>
    <row r="39" spans="1:7" ht="27.75" customHeight="1" x14ac:dyDescent="0.35">
      <c r="A39" s="144" t="s">
        <v>315</v>
      </c>
      <c r="B39" s="287" t="s">
        <v>526</v>
      </c>
      <c r="C39" s="287"/>
      <c r="D39" s="287"/>
      <c r="E39" s="288"/>
      <c r="F39" s="157">
        <v>25</v>
      </c>
      <c r="G39" s="151"/>
    </row>
    <row r="40" spans="1:7" ht="30" customHeight="1" x14ac:dyDescent="0.35">
      <c r="A40" s="127" t="s">
        <v>379</v>
      </c>
      <c r="B40" s="207" t="s">
        <v>527</v>
      </c>
      <c r="C40" s="207"/>
      <c r="D40" s="207"/>
      <c r="E40" s="303"/>
      <c r="F40" s="140">
        <v>15</v>
      </c>
      <c r="G40" s="152"/>
    </row>
    <row r="41" spans="1:7" x14ac:dyDescent="0.35">
      <c r="A41" s="178" t="s">
        <v>469</v>
      </c>
      <c r="B41" s="177" t="s">
        <v>380</v>
      </c>
      <c r="C41" s="177"/>
      <c r="D41" s="177"/>
      <c r="E41" s="177"/>
      <c r="F41" s="179">
        <v>15</v>
      </c>
      <c r="G41" s="196"/>
    </row>
    <row r="42" spans="1:7" x14ac:dyDescent="0.35">
      <c r="A42" s="195" t="s">
        <v>534</v>
      </c>
      <c r="B42" s="42" t="s">
        <v>536</v>
      </c>
      <c r="C42" s="42"/>
      <c r="D42" s="42"/>
      <c r="E42" s="44"/>
      <c r="F42" s="179">
        <v>40</v>
      </c>
      <c r="G42" s="196"/>
    </row>
    <row r="43" spans="1:7" x14ac:dyDescent="0.35">
      <c r="A43" s="180"/>
      <c r="B43" s="77"/>
      <c r="C43" s="77"/>
      <c r="D43" s="77"/>
      <c r="E43" s="77"/>
      <c r="G43" s="95"/>
    </row>
    <row r="44" spans="1:7" ht="15.5" x14ac:dyDescent="0.35">
      <c r="A44" s="94"/>
      <c r="B44" s="278" t="s">
        <v>26</v>
      </c>
      <c r="C44" s="278"/>
      <c r="D44" s="278"/>
      <c r="E44" s="278"/>
      <c r="F44" s="108">
        <f>SUM(F23:F42)</f>
        <v>235</v>
      </c>
      <c r="G44" s="119">
        <f>SUM(G23:G42)</f>
        <v>0</v>
      </c>
    </row>
    <row r="45" spans="1:7" ht="13.75" customHeight="1" x14ac:dyDescent="0.35">
      <c r="A45" s="94"/>
      <c r="B45" s="278" t="s">
        <v>431</v>
      </c>
      <c r="C45" s="278"/>
      <c r="D45" s="278"/>
      <c r="E45" s="278"/>
      <c r="F45" s="109"/>
      <c r="G45" s="120"/>
    </row>
    <row r="46" spans="1:7" s="9" customFormat="1" ht="25.5" customHeight="1" x14ac:dyDescent="0.2">
      <c r="A46" s="116"/>
      <c r="B46" s="278" t="s">
        <v>29</v>
      </c>
      <c r="C46" s="278"/>
      <c r="D46" s="278"/>
      <c r="E46" s="278"/>
      <c r="F46" s="110">
        <f>G44/F44</f>
        <v>0</v>
      </c>
      <c r="G46" s="114" t="str">
        <f>IF(SUM(G23:G29)=35,"Pass","Incomplete")</f>
        <v>Incomplete</v>
      </c>
    </row>
    <row r="47" spans="1:7" ht="15" thickBot="1" x14ac:dyDescent="0.4">
      <c r="A47" s="181"/>
      <c r="B47" s="279"/>
      <c r="C47" s="279"/>
      <c r="D47" s="279"/>
      <c r="E47" s="279"/>
      <c r="F47" s="182"/>
      <c r="G47" s="118"/>
    </row>
    <row r="48" spans="1:7" x14ac:dyDescent="0.35">
      <c r="B48" s="247"/>
      <c r="C48" s="247"/>
      <c r="D48" s="247"/>
      <c r="E48" s="247"/>
      <c r="F48" s="5"/>
      <c r="G48" s="5"/>
    </row>
    <row r="49" spans="2:7" x14ac:dyDescent="0.35">
      <c r="B49" s="247"/>
      <c r="C49" s="247"/>
      <c r="D49" s="247"/>
      <c r="E49" s="247"/>
      <c r="F49" s="5"/>
      <c r="G49" s="5"/>
    </row>
  </sheetData>
  <sheetProtection algorithmName="SHA-512" hashValue="Rfz7lmCEjhWQFi4y3eMi8/YwvG4q34Z45iRLWSH2Es8aVMagiaKgRNYFBJR+Vo5ylabjViNod6pr2IRL99+H4A==" saltValue="jlb4XYTruPxD7rcYQbzQNw==" spinCount="100000" sheet="1" selectLockedCells="1"/>
  <protectedRanges>
    <protectedRange algorithmName="SHA-512" hashValue="dbdlJciNcbve8AfivKlyodMUuGGOvJpp94eHMMzkO51NMuTfmgYCY7xb25PKvlApwVtjL73dowkxkbj8j/dINA==" saltValue="vf7itCeOCFOhAUVEzX1JhA==" spinCount="100000" sqref="G41:G47 G23:G40" name="Range1"/>
  </protectedRanges>
  <mergeCells count="34">
    <mergeCell ref="B33:E33"/>
    <mergeCell ref="B39:E39"/>
    <mergeCell ref="B40:E40"/>
    <mergeCell ref="B36:E36"/>
    <mergeCell ref="B38:E38"/>
    <mergeCell ref="B29:E29"/>
    <mergeCell ref="B31:E31"/>
    <mergeCell ref="B2:C2"/>
    <mergeCell ref="D2:G2"/>
    <mergeCell ref="D14:G14"/>
    <mergeCell ref="D15:G15"/>
    <mergeCell ref="D18:G18"/>
    <mergeCell ref="A5:C5"/>
    <mergeCell ref="E6:G6"/>
    <mergeCell ref="E7:G7"/>
    <mergeCell ref="E8:G8"/>
    <mergeCell ref="E9:G9"/>
    <mergeCell ref="E10:G10"/>
    <mergeCell ref="D19:G19"/>
    <mergeCell ref="A22:E22"/>
    <mergeCell ref="B30:E30"/>
    <mergeCell ref="G23:G24"/>
    <mergeCell ref="G25:G26"/>
    <mergeCell ref="G27:G28"/>
    <mergeCell ref="F23:F24"/>
    <mergeCell ref="A21:G21"/>
    <mergeCell ref="F25:F26"/>
    <mergeCell ref="F27:F28"/>
    <mergeCell ref="B48:E48"/>
    <mergeCell ref="B49:E49"/>
    <mergeCell ref="B44:E44"/>
    <mergeCell ref="B45:E45"/>
    <mergeCell ref="B46:E46"/>
    <mergeCell ref="B47:E47"/>
  </mergeCells>
  <conditionalFormatting sqref="G46">
    <cfRule type="cellIs" dxfId="24" priority="1" operator="equal">
      <formula>"Incomplete"</formula>
    </cfRule>
    <cfRule type="cellIs" dxfId="23" priority="2" operator="equal">
      <formula>"Pass"</formula>
    </cfRule>
  </conditionalFormatting>
  <dataValidations count="1">
    <dataValidation type="whole" operator="equal" allowBlank="1" showInputMessage="1" showErrorMessage="1" sqref="G23:G40" xr:uid="{00000000-0002-0000-0400-000000000000}">
      <formula1>F23</formula1>
    </dataValidation>
  </dataValidations>
  <pageMargins left="0.7" right="0.5" top="1" bottom="0.75" header="0.5" footer="0.5"/>
  <pageSetup scale="77" orientation="portrait" r:id="rId1"/>
  <headerFooter>
    <oddHeader>&amp;C&amp;14 V2022
Outstanding IIBEC Affiliated Chapter Awards Program</oddHeader>
    <oddFooter>&amp;L&amp;A&amp;RPage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G42"/>
  <sheetViews>
    <sheetView showGridLines="0" showRowColHeaders="0" showRuler="0" view="pageLayout" topLeftCell="A23" zoomScale="96" zoomScaleNormal="100" zoomScaleSheetLayoutView="90" zoomScalePageLayoutView="96" workbookViewId="0">
      <selection activeCell="G31" sqref="G31"/>
    </sheetView>
  </sheetViews>
  <sheetFormatPr defaultColWidth="5.26953125" defaultRowHeight="14.5" x14ac:dyDescent="0.35"/>
  <cols>
    <col min="1" max="1" width="4.81640625" bestFit="1" customWidth="1"/>
    <col min="2" max="2" width="15.7265625" customWidth="1"/>
    <col min="3" max="3" width="31.54296875" customWidth="1"/>
    <col min="4" max="4" width="10.81640625" customWidth="1"/>
    <col min="5" max="5" width="12.26953125" customWidth="1"/>
    <col min="6" max="6" width="11.54296875" customWidth="1"/>
    <col min="7" max="7" width="12.7265625" customWidth="1"/>
    <col min="8" max="8" width="9.1796875" customWidth="1"/>
  </cols>
  <sheetData>
    <row r="1" spans="1:7" ht="7.5" customHeight="1" x14ac:dyDescent="0.35">
      <c r="A1" s="89"/>
      <c r="B1" s="90"/>
      <c r="C1" s="90"/>
      <c r="D1" s="90"/>
      <c r="E1" s="90"/>
      <c r="F1" s="90"/>
      <c r="G1" s="91"/>
    </row>
    <row r="2" spans="1:7" ht="36" customHeight="1" x14ac:dyDescent="0.35">
      <c r="A2" s="92"/>
      <c r="B2" s="213" t="s">
        <v>214</v>
      </c>
      <c r="C2" s="257"/>
      <c r="D2" s="272" t="str">
        <f>'Application Summary'!D2:G2</f>
        <v xml:space="preserve"> </v>
      </c>
      <c r="E2" s="272"/>
      <c r="F2" s="272"/>
      <c r="G2" s="283"/>
    </row>
    <row r="3" spans="1:7" ht="7.5" customHeight="1" x14ac:dyDescent="0.35">
      <c r="A3" s="92"/>
      <c r="B3" s="1"/>
      <c r="C3" s="1"/>
      <c r="D3" s="1"/>
      <c r="E3" s="1"/>
      <c r="F3" s="1"/>
      <c r="G3" s="93"/>
    </row>
    <row r="4" spans="1:7" ht="7.5" customHeight="1" x14ac:dyDescent="0.35">
      <c r="A4" s="94"/>
      <c r="G4" s="95"/>
    </row>
    <row r="5" spans="1:7" ht="18" customHeight="1" thickBot="1" x14ac:dyDescent="0.45">
      <c r="A5" s="291" t="s">
        <v>55</v>
      </c>
      <c r="B5" s="292"/>
      <c r="C5" s="325"/>
      <c r="D5" s="316" t="s">
        <v>472</v>
      </c>
      <c r="E5" s="317"/>
      <c r="F5" s="317"/>
      <c r="G5" s="318"/>
    </row>
    <row r="6" spans="1:7" ht="15" thickTop="1" x14ac:dyDescent="0.35">
      <c r="A6" s="135" t="s">
        <v>31</v>
      </c>
      <c r="B6" s="3"/>
      <c r="C6" s="187" t="s">
        <v>213</v>
      </c>
      <c r="D6" s="315"/>
      <c r="E6" s="315"/>
      <c r="F6" s="315"/>
      <c r="G6" s="315"/>
    </row>
    <row r="7" spans="1:7" x14ac:dyDescent="0.35">
      <c r="A7" s="136" t="s">
        <v>32</v>
      </c>
      <c r="B7" s="4"/>
      <c r="C7" s="187" t="s">
        <v>213</v>
      </c>
      <c r="D7" s="335"/>
      <c r="E7" s="335"/>
      <c r="F7" s="335"/>
      <c r="G7" s="335"/>
    </row>
    <row r="8" spans="1:7" x14ac:dyDescent="0.35">
      <c r="A8" s="136" t="s">
        <v>32</v>
      </c>
      <c r="B8" s="4"/>
      <c r="C8" s="187" t="s">
        <v>213</v>
      </c>
      <c r="D8" s="335"/>
      <c r="E8" s="335"/>
      <c r="F8" s="335"/>
      <c r="G8" s="335"/>
    </row>
    <row r="9" spans="1:7" x14ac:dyDescent="0.35">
      <c r="A9" s="136" t="s">
        <v>32</v>
      </c>
      <c r="B9" s="4"/>
      <c r="C9" s="187" t="s">
        <v>471</v>
      </c>
      <c r="D9" s="335"/>
      <c r="E9" s="335"/>
      <c r="F9" s="335"/>
      <c r="G9" s="335"/>
    </row>
    <row r="10" spans="1:7" x14ac:dyDescent="0.35">
      <c r="A10" s="136" t="s">
        <v>32</v>
      </c>
      <c r="B10" s="4"/>
      <c r="C10" s="187" t="s">
        <v>213</v>
      </c>
      <c r="D10" s="335"/>
      <c r="E10" s="335"/>
      <c r="F10" s="335"/>
      <c r="G10" s="335"/>
    </row>
    <row r="11" spans="1:7" x14ac:dyDescent="0.35">
      <c r="A11" s="136" t="s">
        <v>32</v>
      </c>
      <c r="B11" s="4"/>
      <c r="C11" s="187" t="s">
        <v>213</v>
      </c>
      <c r="D11" s="335"/>
      <c r="E11" s="335"/>
      <c r="F11" s="335"/>
      <c r="G11" s="335"/>
    </row>
    <row r="12" spans="1:7" x14ac:dyDescent="0.35">
      <c r="A12" s="94"/>
      <c r="G12" s="95"/>
    </row>
    <row r="13" spans="1:7" ht="17.5" thickBot="1" x14ac:dyDescent="0.45">
      <c r="A13" s="291" t="s">
        <v>33</v>
      </c>
      <c r="B13" s="292"/>
      <c r="C13" s="292"/>
      <c r="D13" s="292"/>
      <c r="E13" s="292"/>
      <c r="F13" s="292"/>
      <c r="G13" s="326"/>
    </row>
    <row r="14" spans="1:7" ht="15" thickTop="1" x14ac:dyDescent="0.35">
      <c r="A14" s="123"/>
      <c r="B14" s="53" t="s">
        <v>217</v>
      </c>
      <c r="C14" s="52"/>
      <c r="D14" s="322" t="s">
        <v>216</v>
      </c>
      <c r="E14" s="323"/>
      <c r="F14" s="323"/>
      <c r="G14" s="324"/>
    </row>
    <row r="15" spans="1:7" x14ac:dyDescent="0.35">
      <c r="A15" s="94"/>
      <c r="B15" s="75" t="s">
        <v>34</v>
      </c>
      <c r="C15" s="15"/>
      <c r="D15" s="319" t="s">
        <v>224</v>
      </c>
      <c r="E15" s="320"/>
      <c r="F15" s="320"/>
      <c r="G15" s="321"/>
    </row>
    <row r="16" spans="1:7" x14ac:dyDescent="0.35">
      <c r="A16" s="94"/>
      <c r="B16" s="75" t="s">
        <v>35</v>
      </c>
      <c r="C16" s="15"/>
      <c r="D16" s="319" t="s">
        <v>225</v>
      </c>
      <c r="E16" s="320"/>
      <c r="F16" s="320"/>
      <c r="G16" s="321"/>
    </row>
    <row r="17" spans="1:7" x14ac:dyDescent="0.35">
      <c r="A17" s="94"/>
      <c r="B17" s="75" t="s">
        <v>36</v>
      </c>
      <c r="C17" s="15"/>
      <c r="D17" s="319" t="s">
        <v>226</v>
      </c>
      <c r="E17" s="320"/>
      <c r="F17" s="320"/>
      <c r="G17" s="321"/>
    </row>
    <row r="18" spans="1:7" x14ac:dyDescent="0.35">
      <c r="A18" s="94"/>
      <c r="B18" s="75"/>
      <c r="D18" s="7"/>
      <c r="E18" s="7"/>
      <c r="F18" s="7"/>
      <c r="G18" s="102"/>
    </row>
    <row r="19" spans="1:7" x14ac:dyDescent="0.35">
      <c r="A19" s="94"/>
      <c r="B19" s="75" t="s">
        <v>37</v>
      </c>
      <c r="C19" s="15"/>
      <c r="D19" s="297" t="s">
        <v>215</v>
      </c>
      <c r="E19" s="298"/>
      <c r="F19" s="298"/>
      <c r="G19" s="299"/>
    </row>
    <row r="20" spans="1:7" x14ac:dyDescent="0.35">
      <c r="A20" s="94"/>
      <c r="D20" s="336"/>
      <c r="E20" s="336"/>
      <c r="F20" s="336"/>
      <c r="G20" s="337"/>
    </row>
    <row r="21" spans="1:7" x14ac:dyDescent="0.35">
      <c r="A21" s="94"/>
      <c r="G21" s="95"/>
    </row>
    <row r="22" spans="1:7" ht="18" customHeight="1" x14ac:dyDescent="0.35">
      <c r="A22" s="97"/>
      <c r="B22" s="272" t="s">
        <v>38</v>
      </c>
      <c r="C22" s="272"/>
      <c r="D22" s="272"/>
      <c r="E22" s="272"/>
      <c r="F22" s="272"/>
      <c r="G22" s="283"/>
    </row>
    <row r="23" spans="1:7" ht="29" x14ac:dyDescent="0.35">
      <c r="A23" s="300" t="s">
        <v>20</v>
      </c>
      <c r="B23" s="301"/>
      <c r="C23" s="301"/>
      <c r="D23" s="301"/>
      <c r="E23" s="302"/>
      <c r="F23" s="51" t="s">
        <v>212</v>
      </c>
      <c r="G23" s="98" t="s">
        <v>189</v>
      </c>
    </row>
    <row r="24" spans="1:7" ht="30.75" customHeight="1" x14ac:dyDescent="0.35">
      <c r="A24" s="127" t="s">
        <v>218</v>
      </c>
      <c r="B24" s="207" t="s">
        <v>401</v>
      </c>
      <c r="C24" s="207"/>
      <c r="D24" s="207"/>
      <c r="E24" s="303"/>
      <c r="F24" s="122">
        <v>5</v>
      </c>
      <c r="G24" s="151"/>
    </row>
    <row r="25" spans="1:7" ht="21.75" customHeight="1" x14ac:dyDescent="0.35">
      <c r="A25" s="149" t="s">
        <v>219</v>
      </c>
      <c r="B25" s="333" t="s">
        <v>454</v>
      </c>
      <c r="C25" s="333"/>
      <c r="D25" s="333"/>
      <c r="E25" s="334"/>
      <c r="F25" s="314">
        <v>10</v>
      </c>
      <c r="G25" s="280"/>
    </row>
    <row r="26" spans="1:7" s="7" customFormat="1" ht="12" customHeight="1" x14ac:dyDescent="0.35">
      <c r="A26" s="142"/>
      <c r="B26" s="331" t="s">
        <v>403</v>
      </c>
      <c r="C26" s="331"/>
      <c r="D26" s="331"/>
      <c r="E26" s="332"/>
      <c r="F26" s="314"/>
      <c r="G26" s="280"/>
    </row>
    <row r="27" spans="1:7" ht="33" customHeight="1" x14ac:dyDescent="0.35">
      <c r="A27" s="148" t="s">
        <v>340</v>
      </c>
      <c r="B27" s="329" t="s">
        <v>470</v>
      </c>
      <c r="C27" s="329"/>
      <c r="D27" s="329"/>
      <c r="E27" s="330"/>
      <c r="F27" s="281">
        <v>20</v>
      </c>
      <c r="G27" s="280"/>
    </row>
    <row r="28" spans="1:7" s="8" customFormat="1" ht="11.25" customHeight="1" x14ac:dyDescent="0.2">
      <c r="A28" s="148"/>
      <c r="B28" s="327" t="s">
        <v>404</v>
      </c>
      <c r="C28" s="327"/>
      <c r="D28" s="327"/>
      <c r="E28" s="328"/>
      <c r="F28" s="281"/>
      <c r="G28" s="280"/>
    </row>
    <row r="29" spans="1:7" ht="21.75" customHeight="1" x14ac:dyDescent="0.35">
      <c r="A29" s="142" t="s">
        <v>220</v>
      </c>
      <c r="B29" s="307" t="s">
        <v>367</v>
      </c>
      <c r="C29" s="307"/>
      <c r="D29" s="307"/>
      <c r="E29" s="308"/>
      <c r="F29" s="284">
        <v>10</v>
      </c>
      <c r="G29" s="280"/>
    </row>
    <row r="30" spans="1:7" ht="11.25" customHeight="1" x14ac:dyDescent="0.35">
      <c r="A30" s="142"/>
      <c r="B30" s="28" t="s">
        <v>405</v>
      </c>
      <c r="C30" s="28"/>
      <c r="D30" s="28"/>
      <c r="E30" s="28"/>
      <c r="F30" s="284"/>
      <c r="G30" s="280"/>
    </row>
    <row r="31" spans="1:7" ht="21.75" customHeight="1" x14ac:dyDescent="0.35">
      <c r="A31" s="127" t="s">
        <v>221</v>
      </c>
      <c r="B31" s="228" t="s">
        <v>100</v>
      </c>
      <c r="C31" s="228"/>
      <c r="D31" s="228"/>
      <c r="E31" s="313"/>
      <c r="F31" s="122">
        <v>20</v>
      </c>
      <c r="G31" s="151"/>
    </row>
    <row r="32" spans="1:7" ht="21.75" customHeight="1" x14ac:dyDescent="0.35">
      <c r="A32" s="142" t="s">
        <v>222</v>
      </c>
      <c r="B32" s="304" t="s">
        <v>39</v>
      </c>
      <c r="C32" s="304"/>
      <c r="D32" s="304"/>
      <c r="E32" s="305"/>
      <c r="F32" s="157">
        <v>5</v>
      </c>
      <c r="G32" s="151"/>
    </row>
    <row r="33" spans="1:7" ht="21.75" customHeight="1" x14ac:dyDescent="0.35">
      <c r="A33" s="127" t="s">
        <v>223</v>
      </c>
      <c r="B33" s="215" t="s">
        <v>40</v>
      </c>
      <c r="C33" s="215"/>
      <c r="D33" s="215"/>
      <c r="E33" s="306"/>
      <c r="F33" s="122">
        <v>5</v>
      </c>
      <c r="G33" s="151"/>
    </row>
    <row r="34" spans="1:7" x14ac:dyDescent="0.35">
      <c r="A34" s="124"/>
      <c r="B34" s="311"/>
      <c r="C34" s="311"/>
      <c r="D34" s="311"/>
      <c r="E34" s="311"/>
      <c r="F34" s="77"/>
      <c r="G34" s="125"/>
    </row>
    <row r="35" spans="1:7" ht="15.5" x14ac:dyDescent="0.35">
      <c r="A35" s="126"/>
      <c r="B35" s="312" t="s">
        <v>41</v>
      </c>
      <c r="C35" s="312"/>
      <c r="D35" s="312"/>
      <c r="E35" s="312"/>
      <c r="F35" s="108">
        <f>SUM(F24:F33)</f>
        <v>75</v>
      </c>
      <c r="G35" s="119">
        <f>SUM(G24:G33)</f>
        <v>0</v>
      </c>
    </row>
    <row r="36" spans="1:7" ht="14.25" customHeight="1" x14ac:dyDescent="0.35">
      <c r="A36" s="126"/>
      <c r="B36" s="312" t="s">
        <v>316</v>
      </c>
      <c r="C36" s="312"/>
      <c r="D36" s="312"/>
      <c r="E36" s="312"/>
      <c r="F36" s="109"/>
      <c r="G36" s="120"/>
    </row>
    <row r="37" spans="1:7" s="9" customFormat="1" ht="31.75" customHeight="1" x14ac:dyDescent="0.2">
      <c r="A37" s="127"/>
      <c r="B37" s="278" t="s">
        <v>53</v>
      </c>
      <c r="C37" s="278"/>
      <c r="D37" s="278"/>
      <c r="E37" s="278"/>
      <c r="F37" s="110">
        <f>G35/F35</f>
        <v>0</v>
      </c>
      <c r="G37" s="137" t="str">
        <f>IF(SUM(G25:G28)&gt;=30,"Pass","Incomplete")</f>
        <v>Incomplete</v>
      </c>
    </row>
    <row r="38" spans="1:7" ht="15" thickBot="1" x14ac:dyDescent="0.4">
      <c r="A38" s="128"/>
      <c r="B38" s="309"/>
      <c r="C38" s="309"/>
      <c r="D38" s="309"/>
      <c r="E38" s="309"/>
      <c r="F38" s="129"/>
      <c r="G38" s="130"/>
    </row>
    <row r="39" spans="1:7" x14ac:dyDescent="0.35">
      <c r="B39" s="310"/>
      <c r="C39" s="310"/>
      <c r="D39" s="310"/>
      <c r="E39" s="310"/>
      <c r="F39" s="5"/>
      <c r="G39" s="5"/>
    </row>
    <row r="40" spans="1:7" x14ac:dyDescent="0.35">
      <c r="B40" s="247"/>
      <c r="C40" s="247"/>
      <c r="D40" s="247"/>
      <c r="E40" s="247"/>
      <c r="F40" s="5"/>
      <c r="G40" s="5"/>
    </row>
    <row r="41" spans="1:7" x14ac:dyDescent="0.35">
      <c r="B41" s="247"/>
      <c r="C41" s="247"/>
      <c r="D41" s="247"/>
      <c r="E41" s="247"/>
      <c r="F41" s="5"/>
      <c r="G41" s="5"/>
    </row>
    <row r="42" spans="1:7" x14ac:dyDescent="0.35">
      <c r="B42" s="247"/>
      <c r="C42" s="247"/>
      <c r="D42" s="247"/>
      <c r="E42" s="247"/>
      <c r="F42" s="5"/>
      <c r="G42" s="5"/>
    </row>
  </sheetData>
  <sheetProtection algorithmName="SHA-512" hashValue="5cHj3cT5J/YpUglinruqfGSdLjzKdTB9ByG5DVgPA6MekuZAaLy4A1vYhcz+bstqtB1MhdW3D/oiFZrJjlI4pw==" saltValue="5uty556AkGzDrigN447S4w==" spinCount="100000" sheet="1" selectLockedCells="1"/>
  <mergeCells count="43">
    <mergeCell ref="A23:E23"/>
    <mergeCell ref="D7:G7"/>
    <mergeCell ref="D8:G8"/>
    <mergeCell ref="D9:G9"/>
    <mergeCell ref="D10:G10"/>
    <mergeCell ref="D11:G11"/>
    <mergeCell ref="B22:G22"/>
    <mergeCell ref="D19:G19"/>
    <mergeCell ref="D20:G20"/>
    <mergeCell ref="B28:E28"/>
    <mergeCell ref="B27:E27"/>
    <mergeCell ref="B26:E26"/>
    <mergeCell ref="B25:E25"/>
    <mergeCell ref="B24:E24"/>
    <mergeCell ref="D6:G6"/>
    <mergeCell ref="D5:G5"/>
    <mergeCell ref="D17:G17"/>
    <mergeCell ref="B2:C2"/>
    <mergeCell ref="D14:G14"/>
    <mergeCell ref="D15:G15"/>
    <mergeCell ref="D16:G16"/>
    <mergeCell ref="A5:C5"/>
    <mergeCell ref="A13:G13"/>
    <mergeCell ref="D2:G2"/>
    <mergeCell ref="F29:F30"/>
    <mergeCell ref="G29:G30"/>
    <mergeCell ref="G25:G26"/>
    <mergeCell ref="G27:G28"/>
    <mergeCell ref="F27:F28"/>
    <mergeCell ref="F25:F26"/>
    <mergeCell ref="B42:E42"/>
    <mergeCell ref="B32:E32"/>
    <mergeCell ref="B33:E33"/>
    <mergeCell ref="B29:E29"/>
    <mergeCell ref="B38:E38"/>
    <mergeCell ref="B39:E39"/>
    <mergeCell ref="B40:E40"/>
    <mergeCell ref="B34:E34"/>
    <mergeCell ref="B37:E37"/>
    <mergeCell ref="B35:E35"/>
    <mergeCell ref="B36:E36"/>
    <mergeCell ref="B31:E31"/>
    <mergeCell ref="B41:E41"/>
  </mergeCells>
  <conditionalFormatting sqref="G37">
    <cfRule type="cellIs" dxfId="22" priority="1" operator="equal">
      <formula>"ERROR                            (Item 2.3)"</formula>
    </cfRule>
    <cfRule type="cellIs" dxfId="21" priority="2" operator="equal">
      <formula>"Incomplete"</formula>
    </cfRule>
    <cfRule type="cellIs" dxfId="20" priority="3" operator="equal">
      <formula>"Pass"</formula>
    </cfRule>
  </conditionalFormatting>
  <dataValidations count="2">
    <dataValidation type="whole" operator="equal" allowBlank="1" showInputMessage="1" showErrorMessage="1" sqref="G29:G30" xr:uid="{00000000-0002-0000-0500-000001000000}">
      <formula1>10</formula1>
    </dataValidation>
    <dataValidation type="whole" operator="equal" allowBlank="1" showInputMessage="1" showErrorMessage="1" sqref="G24:G28 G31:G33" xr:uid="{00000000-0002-0000-0500-000002000000}">
      <formula1>F24</formula1>
    </dataValidation>
  </dataValidations>
  <pageMargins left="0.7" right="0.5" top="1" bottom="0.75" header="0.5" footer="0.5"/>
  <pageSetup scale="93" orientation="portrait" r:id="rId1"/>
  <headerFooter>
    <oddHeader>&amp;C&amp;14 V2022
Outstanding IIBEC Affiliated Chapter Awards Program</oddHeader>
    <oddFooter>&amp;L&amp;A&amp;RPage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46"/>
  <sheetViews>
    <sheetView showGridLines="0" showRowColHeaders="0" showRuler="0" view="pageLayout" topLeftCell="A35" zoomScaleNormal="100" workbookViewId="0">
      <selection activeCell="G33" sqref="G33"/>
    </sheetView>
  </sheetViews>
  <sheetFormatPr defaultColWidth="7.26953125" defaultRowHeight="14.5" x14ac:dyDescent="0.35"/>
  <cols>
    <col min="1" max="1" width="5.26953125" customWidth="1"/>
    <col min="2" max="2" width="15.81640625" customWidth="1"/>
    <col min="3" max="3" width="29.7265625" customWidth="1"/>
    <col min="4" max="4" width="15.26953125" customWidth="1"/>
    <col min="5" max="5" width="12.453125" customWidth="1"/>
    <col min="6" max="6" width="9.453125" customWidth="1"/>
    <col min="7" max="7" width="12.7265625" customWidth="1"/>
    <col min="8" max="8" width="9.1796875" customWidth="1"/>
  </cols>
  <sheetData>
    <row r="1" spans="1:7" ht="7.5" customHeight="1" x14ac:dyDescent="0.35">
      <c r="A1" s="89"/>
      <c r="B1" s="90"/>
      <c r="C1" s="90"/>
      <c r="D1" s="90"/>
      <c r="E1" s="90"/>
      <c r="F1" s="90"/>
      <c r="G1" s="91"/>
    </row>
    <row r="2" spans="1:7" ht="36" customHeight="1" x14ac:dyDescent="0.35">
      <c r="A2" s="92"/>
      <c r="B2" s="213" t="s">
        <v>231</v>
      </c>
      <c r="C2" s="257"/>
      <c r="D2" s="272" t="str">
        <f>'Application Summary'!D2:G2</f>
        <v xml:space="preserve"> </v>
      </c>
      <c r="E2" s="272"/>
      <c r="F2" s="272"/>
      <c r="G2" s="283"/>
    </row>
    <row r="3" spans="1:7" ht="7.5" customHeight="1" x14ac:dyDescent="0.35">
      <c r="A3" s="92"/>
      <c r="B3" s="1"/>
      <c r="C3" s="1"/>
      <c r="D3" s="1"/>
      <c r="E3" s="1"/>
      <c r="F3" s="1"/>
      <c r="G3" s="93"/>
    </row>
    <row r="4" spans="1:7" ht="7.5" customHeight="1" x14ac:dyDescent="0.35">
      <c r="A4" s="94"/>
      <c r="G4" s="95"/>
    </row>
    <row r="5" spans="1:7" ht="18" customHeight="1" thickBot="1" x14ac:dyDescent="0.45">
      <c r="A5" s="291" t="s">
        <v>55</v>
      </c>
      <c r="B5" s="292"/>
      <c r="C5" s="325"/>
      <c r="D5" s="316" t="s">
        <v>472</v>
      </c>
      <c r="E5" s="317"/>
      <c r="F5" s="317"/>
      <c r="G5" s="318"/>
    </row>
    <row r="6" spans="1:7" ht="15" thickTop="1" x14ac:dyDescent="0.35">
      <c r="A6" s="135" t="s">
        <v>31</v>
      </c>
      <c r="B6" s="3"/>
      <c r="C6" s="187" t="s">
        <v>213</v>
      </c>
      <c r="D6" s="315"/>
      <c r="E6" s="315"/>
      <c r="F6" s="315"/>
      <c r="G6" s="315"/>
    </row>
    <row r="7" spans="1:7" x14ac:dyDescent="0.35">
      <c r="A7" s="136" t="s">
        <v>32</v>
      </c>
      <c r="B7" s="4"/>
      <c r="C7" s="187" t="s">
        <v>213</v>
      </c>
      <c r="D7" s="335"/>
      <c r="E7" s="335"/>
      <c r="F7" s="335"/>
      <c r="G7" s="335"/>
    </row>
    <row r="8" spans="1:7" x14ac:dyDescent="0.35">
      <c r="A8" s="136" t="s">
        <v>32</v>
      </c>
      <c r="B8" s="4"/>
      <c r="C8" s="187" t="s">
        <v>213</v>
      </c>
      <c r="D8" s="335"/>
      <c r="E8" s="335"/>
      <c r="F8" s="335"/>
      <c r="G8" s="335"/>
    </row>
    <row r="9" spans="1:7" x14ac:dyDescent="0.35">
      <c r="A9" s="136" t="s">
        <v>32</v>
      </c>
      <c r="B9" s="4"/>
      <c r="C9" s="187" t="s">
        <v>213</v>
      </c>
      <c r="D9" s="335"/>
      <c r="E9" s="335"/>
      <c r="F9" s="335"/>
      <c r="G9" s="335"/>
    </row>
    <row r="10" spans="1:7" x14ac:dyDescent="0.35">
      <c r="A10" s="136" t="s">
        <v>32</v>
      </c>
      <c r="B10" s="4"/>
      <c r="C10" s="187" t="s">
        <v>213</v>
      </c>
      <c r="D10" s="335"/>
      <c r="E10" s="335"/>
      <c r="F10" s="335"/>
      <c r="G10" s="335"/>
    </row>
    <row r="11" spans="1:7" x14ac:dyDescent="0.35">
      <c r="A11" s="136" t="s">
        <v>32</v>
      </c>
      <c r="B11" s="4"/>
      <c r="C11" s="187" t="s">
        <v>213</v>
      </c>
      <c r="D11" s="335"/>
      <c r="E11" s="335"/>
      <c r="F11" s="335"/>
      <c r="G11" s="335"/>
    </row>
    <row r="12" spans="1:7" x14ac:dyDescent="0.35">
      <c r="A12" s="94"/>
      <c r="G12" s="95"/>
    </row>
    <row r="13" spans="1:7" ht="17.5" thickBot="1" x14ac:dyDescent="0.45">
      <c r="A13" s="291" t="s">
        <v>43</v>
      </c>
      <c r="B13" s="292"/>
      <c r="C13" s="293"/>
      <c r="D13" s="353" t="s">
        <v>70</v>
      </c>
      <c r="E13" s="354"/>
      <c r="F13" s="354"/>
      <c r="G13" s="355"/>
    </row>
    <row r="14" spans="1:7" ht="15" thickTop="1" x14ac:dyDescent="0.35">
      <c r="A14" s="94"/>
      <c r="B14" s="340" t="s">
        <v>310</v>
      </c>
      <c r="C14" s="341"/>
      <c r="D14" s="342" t="s">
        <v>313</v>
      </c>
      <c r="E14" s="342"/>
      <c r="F14" s="342"/>
      <c r="G14" s="343"/>
    </row>
    <row r="15" spans="1:7" x14ac:dyDescent="0.35">
      <c r="A15" s="94"/>
      <c r="B15" s="340" t="s">
        <v>311</v>
      </c>
      <c r="C15" s="341"/>
      <c r="D15" s="342" t="s">
        <v>312</v>
      </c>
      <c r="E15" s="342"/>
      <c r="F15" s="342"/>
      <c r="G15" s="343"/>
    </row>
    <row r="16" spans="1:7" x14ac:dyDescent="0.35">
      <c r="A16" s="94"/>
      <c r="B16" s="340" t="s">
        <v>71</v>
      </c>
      <c r="C16" s="341"/>
      <c r="D16" s="342" t="s">
        <v>244</v>
      </c>
      <c r="E16" s="342"/>
      <c r="F16" s="342"/>
      <c r="G16" s="343"/>
    </row>
    <row r="17" spans="1:7" x14ac:dyDescent="0.35">
      <c r="A17" s="94"/>
      <c r="B17" s="340" t="s">
        <v>72</v>
      </c>
      <c r="C17" s="341"/>
      <c r="D17" s="342" t="s">
        <v>245</v>
      </c>
      <c r="E17" s="342"/>
      <c r="F17" s="342"/>
      <c r="G17" s="343"/>
    </row>
    <row r="18" spans="1:7" x14ac:dyDescent="0.35">
      <c r="A18" s="94"/>
      <c r="B18" s="340" t="s">
        <v>73</v>
      </c>
      <c r="C18" s="341"/>
      <c r="D18" s="342" t="s">
        <v>246</v>
      </c>
      <c r="E18" s="342"/>
      <c r="F18" s="342"/>
      <c r="G18" s="343"/>
    </row>
    <row r="19" spans="1:7" x14ac:dyDescent="0.35">
      <c r="A19" s="94"/>
      <c r="B19" s="340" t="s">
        <v>74</v>
      </c>
      <c r="C19" s="341"/>
      <c r="D19" s="342" t="s">
        <v>247</v>
      </c>
      <c r="E19" s="342"/>
      <c r="F19" s="342"/>
      <c r="G19" s="343"/>
    </row>
    <row r="20" spans="1:7" x14ac:dyDescent="0.35">
      <c r="A20" s="94"/>
      <c r="B20" s="340" t="s">
        <v>75</v>
      </c>
      <c r="C20" s="341"/>
      <c r="D20" s="342" t="s">
        <v>248</v>
      </c>
      <c r="E20" s="342"/>
      <c r="F20" s="342"/>
      <c r="G20" s="343"/>
    </row>
    <row r="21" spans="1:7" x14ac:dyDescent="0.35">
      <c r="A21" s="94"/>
      <c r="B21" s="340" t="s">
        <v>76</v>
      </c>
      <c r="C21" s="341"/>
      <c r="D21" s="338" t="s">
        <v>249</v>
      </c>
      <c r="E21" s="338"/>
      <c r="F21" s="338"/>
      <c r="G21" s="339"/>
    </row>
    <row r="22" spans="1:7" x14ac:dyDescent="0.35">
      <c r="A22" s="94"/>
      <c r="C22" t="s">
        <v>44</v>
      </c>
      <c r="D22" s="344">
        <f>SUM(D14:E21)</f>
        <v>0</v>
      </c>
      <c r="E22" s="345"/>
      <c r="F22" s="345"/>
      <c r="G22" s="346"/>
    </row>
    <row r="23" spans="1:7" x14ac:dyDescent="0.35">
      <c r="A23" s="94"/>
      <c r="G23" s="95"/>
    </row>
    <row r="24" spans="1:7" ht="18" customHeight="1" x14ac:dyDescent="0.35">
      <c r="A24" s="97"/>
      <c r="B24" s="272" t="s">
        <v>45</v>
      </c>
      <c r="C24" s="272"/>
      <c r="D24" s="272"/>
      <c r="E24" s="272"/>
      <c r="F24" s="272"/>
      <c r="G24" s="283"/>
    </row>
    <row r="25" spans="1:7" ht="29" x14ac:dyDescent="0.35">
      <c r="A25" s="300" t="s">
        <v>20</v>
      </c>
      <c r="B25" s="301"/>
      <c r="C25" s="301"/>
      <c r="D25" s="301"/>
      <c r="E25" s="302"/>
      <c r="F25" s="51" t="s">
        <v>212</v>
      </c>
      <c r="G25" s="98" t="s">
        <v>189</v>
      </c>
    </row>
    <row r="26" spans="1:7" ht="18" customHeight="1" x14ac:dyDescent="0.35">
      <c r="A26" s="127" t="s">
        <v>232</v>
      </c>
      <c r="B26" s="228" t="s">
        <v>46</v>
      </c>
      <c r="C26" s="228"/>
      <c r="D26" s="228"/>
      <c r="E26" s="228"/>
      <c r="F26" s="122">
        <v>5</v>
      </c>
      <c r="G26" s="151"/>
    </row>
    <row r="27" spans="1:7" ht="24.75" customHeight="1" x14ac:dyDescent="0.35">
      <c r="A27" s="142" t="s">
        <v>233</v>
      </c>
      <c r="B27" s="347" t="s">
        <v>375</v>
      </c>
      <c r="C27" s="347"/>
      <c r="D27" s="347"/>
      <c r="E27" s="348"/>
      <c r="F27" s="121">
        <v>10</v>
      </c>
      <c r="G27" s="151"/>
    </row>
    <row r="28" spans="1:7" ht="18" customHeight="1" x14ac:dyDescent="0.35">
      <c r="A28" s="127" t="s">
        <v>234</v>
      </c>
      <c r="B28" s="228" t="s">
        <v>353</v>
      </c>
      <c r="C28" s="228"/>
      <c r="D28" s="228"/>
      <c r="E28" s="228"/>
      <c r="F28" s="122">
        <v>20</v>
      </c>
      <c r="G28" s="151"/>
    </row>
    <row r="29" spans="1:7" ht="18" customHeight="1" x14ac:dyDescent="0.35">
      <c r="A29" s="142" t="s">
        <v>235</v>
      </c>
      <c r="B29" s="307" t="s">
        <v>377</v>
      </c>
      <c r="C29" s="307"/>
      <c r="D29" s="307"/>
      <c r="E29" s="307"/>
      <c r="F29" s="121">
        <v>10</v>
      </c>
      <c r="G29" s="151"/>
    </row>
    <row r="30" spans="1:7" ht="27" customHeight="1" x14ac:dyDescent="0.35">
      <c r="A30" s="127" t="s">
        <v>236</v>
      </c>
      <c r="B30" s="207" t="s">
        <v>453</v>
      </c>
      <c r="C30" s="207"/>
      <c r="D30" s="207"/>
      <c r="E30" s="207"/>
      <c r="F30" s="122">
        <v>2.5</v>
      </c>
      <c r="G30" s="151"/>
    </row>
    <row r="31" spans="1:7" ht="25.5" customHeight="1" x14ac:dyDescent="0.35">
      <c r="A31" s="142" t="s">
        <v>237</v>
      </c>
      <c r="B31" s="349" t="s">
        <v>47</v>
      </c>
      <c r="C31" s="349"/>
      <c r="D31" s="349"/>
      <c r="E31" s="350"/>
      <c r="F31" s="121">
        <v>2.5</v>
      </c>
      <c r="G31" s="151"/>
    </row>
    <row r="32" spans="1:7" ht="18" customHeight="1" x14ac:dyDescent="0.35">
      <c r="A32" s="127" t="s">
        <v>238</v>
      </c>
      <c r="B32" s="228" t="s">
        <v>376</v>
      </c>
      <c r="C32" s="228"/>
      <c r="D32" s="228"/>
      <c r="E32" s="228"/>
      <c r="F32" s="122">
        <v>15</v>
      </c>
      <c r="G32" s="151"/>
    </row>
    <row r="33" spans="1:7" ht="33.75" customHeight="1" x14ac:dyDescent="0.35">
      <c r="A33" s="142" t="s">
        <v>239</v>
      </c>
      <c r="B33" s="347" t="s">
        <v>48</v>
      </c>
      <c r="C33" s="347"/>
      <c r="D33" s="347"/>
      <c r="E33" s="348"/>
      <c r="F33" s="157">
        <v>20</v>
      </c>
      <c r="G33" s="151"/>
    </row>
    <row r="34" spans="1:7" ht="18" customHeight="1" x14ac:dyDescent="0.35">
      <c r="A34" s="127" t="s">
        <v>240</v>
      </c>
      <c r="B34" s="228" t="s">
        <v>132</v>
      </c>
      <c r="C34" s="228"/>
      <c r="D34" s="228"/>
      <c r="E34" s="228"/>
      <c r="F34" s="122">
        <v>5</v>
      </c>
      <c r="G34" s="151"/>
    </row>
    <row r="35" spans="1:7" ht="18" customHeight="1" x14ac:dyDescent="0.35">
      <c r="A35" s="142" t="s">
        <v>241</v>
      </c>
      <c r="B35" s="307" t="s">
        <v>49</v>
      </c>
      <c r="C35" s="307"/>
      <c r="D35" s="307"/>
      <c r="E35" s="307"/>
      <c r="F35" s="121">
        <v>5</v>
      </c>
      <c r="G35" s="151"/>
    </row>
    <row r="36" spans="1:7" ht="18" customHeight="1" x14ac:dyDescent="0.35">
      <c r="A36" s="127" t="s">
        <v>242</v>
      </c>
      <c r="B36" s="228" t="s">
        <v>50</v>
      </c>
      <c r="C36" s="228"/>
      <c r="D36" s="228"/>
      <c r="E36" s="228"/>
      <c r="F36" s="122">
        <v>10</v>
      </c>
      <c r="G36" s="151"/>
    </row>
    <row r="37" spans="1:7" ht="18" customHeight="1" x14ac:dyDescent="0.35">
      <c r="A37" s="142" t="s">
        <v>243</v>
      </c>
      <c r="B37" s="307" t="s">
        <v>378</v>
      </c>
      <c r="C37" s="307"/>
      <c r="D37" s="307"/>
      <c r="E37" s="307"/>
      <c r="F37" s="157">
        <v>20</v>
      </c>
      <c r="G37" s="151"/>
    </row>
    <row r="38" spans="1:7" x14ac:dyDescent="0.35">
      <c r="A38" s="101" t="s">
        <v>473</v>
      </c>
      <c r="B38" s="215" t="s">
        <v>474</v>
      </c>
      <c r="C38" s="215"/>
      <c r="D38" s="215"/>
      <c r="E38" s="215"/>
      <c r="F38" s="140">
        <v>10</v>
      </c>
      <c r="G38" s="151"/>
    </row>
    <row r="39" spans="1:7" x14ac:dyDescent="0.35">
      <c r="A39" s="161" t="s">
        <v>475</v>
      </c>
      <c r="B39" s="352" t="s">
        <v>476</v>
      </c>
      <c r="C39" s="352"/>
      <c r="D39" s="352"/>
      <c r="E39" s="352"/>
      <c r="F39" s="157">
        <v>10</v>
      </c>
      <c r="G39" s="151"/>
    </row>
    <row r="40" spans="1:7" x14ac:dyDescent="0.35">
      <c r="A40" s="101" t="s">
        <v>477</v>
      </c>
      <c r="B40" s="215" t="s">
        <v>478</v>
      </c>
      <c r="C40" s="215"/>
      <c r="D40" s="215"/>
      <c r="E40" s="215"/>
      <c r="F40" s="122">
        <v>10</v>
      </c>
      <c r="G40" s="151"/>
    </row>
    <row r="41" spans="1:7" x14ac:dyDescent="0.35">
      <c r="A41" s="101"/>
      <c r="B41" s="72"/>
      <c r="C41" s="72"/>
      <c r="D41" s="72"/>
      <c r="E41" s="72"/>
      <c r="F41" s="7"/>
      <c r="G41" s="102"/>
    </row>
    <row r="42" spans="1:7" ht="15.5" x14ac:dyDescent="0.35">
      <c r="A42" s="101"/>
      <c r="B42" s="278" t="s">
        <v>51</v>
      </c>
      <c r="C42" s="278"/>
      <c r="D42" s="278"/>
      <c r="E42" s="278"/>
      <c r="F42" s="81">
        <f>SUM(F26:F40)</f>
        <v>155</v>
      </c>
      <c r="G42" s="111">
        <f>SUM(G26:G40)</f>
        <v>0</v>
      </c>
    </row>
    <row r="43" spans="1:7" ht="14.25" customHeight="1" x14ac:dyDescent="0.35">
      <c r="A43" s="101"/>
      <c r="B43" s="278" t="s">
        <v>430</v>
      </c>
      <c r="C43" s="278"/>
      <c r="D43" s="278"/>
      <c r="E43" s="278"/>
      <c r="F43" s="78"/>
      <c r="G43" s="112"/>
    </row>
    <row r="44" spans="1:7" s="9" customFormat="1" ht="31.75" customHeight="1" x14ac:dyDescent="0.2">
      <c r="A44" s="103"/>
      <c r="B44" s="278" t="s">
        <v>52</v>
      </c>
      <c r="C44" s="278"/>
      <c r="D44" s="278"/>
      <c r="E44" s="278"/>
      <c r="F44" s="110">
        <f>G42/F42</f>
        <v>0</v>
      </c>
      <c r="G44" s="114" t="str">
        <f>IF(SUM(G26:G40)&gt;=15,"Pass","Incomplete")</f>
        <v>Incomplete</v>
      </c>
    </row>
    <row r="45" spans="1:7" ht="15" thickBot="1" x14ac:dyDescent="0.4">
      <c r="A45" s="104"/>
      <c r="B45" s="351"/>
      <c r="C45" s="351"/>
      <c r="D45" s="351"/>
      <c r="E45" s="351"/>
      <c r="F45" s="105"/>
      <c r="G45" s="106"/>
    </row>
    <row r="46" spans="1:7" x14ac:dyDescent="0.35">
      <c r="B46" s="247"/>
      <c r="C46" s="247"/>
      <c r="D46" s="247"/>
      <c r="E46" s="247"/>
      <c r="F46" s="5"/>
      <c r="G46" s="5"/>
    </row>
  </sheetData>
  <sheetProtection algorithmName="SHA-512" hashValue="k/Li5by2wnQ6AdWFMH193ubLrvJKwH1SGV3dIev0rRRiEJK0cEHcKIKyyZTgXmo+UqeTPH8V3ASkFwZJvHXeDA==" saltValue="vbihpzRoHOZP/+3n5tZ1qg==" spinCount="100000" sheet="1" selectLockedCells="1"/>
  <mergeCells count="51">
    <mergeCell ref="B2:C2"/>
    <mergeCell ref="D2:G2"/>
    <mergeCell ref="A5:C5"/>
    <mergeCell ref="B19:C19"/>
    <mergeCell ref="D19:G19"/>
    <mergeCell ref="D13:G13"/>
    <mergeCell ref="A13:C13"/>
    <mergeCell ref="D11:G11"/>
    <mergeCell ref="B14:C14"/>
    <mergeCell ref="B15:C15"/>
    <mergeCell ref="D6:G6"/>
    <mergeCell ref="D7:G7"/>
    <mergeCell ref="D5:G5"/>
    <mergeCell ref="D8:G8"/>
    <mergeCell ref="D9:G9"/>
    <mergeCell ref="D10:G10"/>
    <mergeCell ref="B46:E46"/>
    <mergeCell ref="B16:C16"/>
    <mergeCell ref="B17:C17"/>
    <mergeCell ref="B18:C18"/>
    <mergeCell ref="B20:C20"/>
    <mergeCell ref="D16:G16"/>
    <mergeCell ref="B42:E42"/>
    <mergeCell ref="B43:E43"/>
    <mergeCell ref="B44:E44"/>
    <mergeCell ref="B29:E29"/>
    <mergeCell ref="B30:E30"/>
    <mergeCell ref="B31:E31"/>
    <mergeCell ref="B34:E34"/>
    <mergeCell ref="B45:E45"/>
    <mergeCell ref="B40:E40"/>
    <mergeCell ref="B39:E39"/>
    <mergeCell ref="B38:E38"/>
    <mergeCell ref="B36:E36"/>
    <mergeCell ref="B37:E37"/>
    <mergeCell ref="B26:E26"/>
    <mergeCell ref="B27:E27"/>
    <mergeCell ref="B28:E28"/>
    <mergeCell ref="B33:E33"/>
    <mergeCell ref="D21:G21"/>
    <mergeCell ref="B35:E35"/>
    <mergeCell ref="B21:C21"/>
    <mergeCell ref="B24:G24"/>
    <mergeCell ref="D14:G14"/>
    <mergeCell ref="D18:G18"/>
    <mergeCell ref="D20:G20"/>
    <mergeCell ref="D22:G22"/>
    <mergeCell ref="D15:G15"/>
    <mergeCell ref="D17:G17"/>
    <mergeCell ref="A25:E25"/>
    <mergeCell ref="B32:E32"/>
  </mergeCells>
  <conditionalFormatting sqref="G44">
    <cfRule type="cellIs" dxfId="19" priority="1" operator="equal">
      <formula>"Incomplete"</formula>
    </cfRule>
    <cfRule type="cellIs" dxfId="18" priority="2" operator="equal">
      <formula>"Pass"</formula>
    </cfRule>
  </conditionalFormatting>
  <dataValidations count="2">
    <dataValidation type="whole" operator="equal" allowBlank="1" showInputMessage="1" showErrorMessage="1" sqref="G26:G29 G32:G40" xr:uid="{00000000-0002-0000-0600-000000000000}">
      <formula1>F26</formula1>
    </dataValidation>
    <dataValidation type="decimal" operator="equal" allowBlank="1" showInputMessage="1" showErrorMessage="1" sqref="G30:G31" xr:uid="{00000000-0002-0000-0600-000001000000}">
      <formula1>F30</formula1>
    </dataValidation>
  </dataValidations>
  <pageMargins left="0.7" right="0.5" top="1" bottom="0.75" header="0.5" footer="0.5"/>
  <pageSetup scale="85" orientation="portrait" r:id="rId1"/>
  <headerFooter>
    <oddHeader>&amp;C&amp;14 V2022
Outstanding IIBEC Affiliated Chapter Awards Program</oddHeader>
    <oddFooter>&amp;L&amp;A&amp;RPage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50"/>
  <sheetViews>
    <sheetView showGridLines="0" showRowColHeaders="0" showRuler="0" view="pageLayout" topLeftCell="A24" zoomScaleNormal="100" workbookViewId="0">
      <selection activeCell="G30" sqref="G30"/>
    </sheetView>
  </sheetViews>
  <sheetFormatPr defaultColWidth="4.7265625" defaultRowHeight="14.5" x14ac:dyDescent="0.35"/>
  <cols>
    <col min="1" max="1" width="5.26953125" customWidth="1"/>
    <col min="2" max="2" width="16.1796875" customWidth="1"/>
    <col min="3" max="3" width="33.81640625" customWidth="1"/>
    <col min="4" max="4" width="12" customWidth="1"/>
    <col min="5" max="5" width="10.453125" customWidth="1"/>
    <col min="6" max="6" width="11.26953125" customWidth="1"/>
    <col min="7" max="7" width="12.7265625" customWidth="1"/>
    <col min="8" max="8" width="9.1796875" customWidth="1"/>
  </cols>
  <sheetData>
    <row r="1" spans="1:7" ht="7.5" customHeight="1" x14ac:dyDescent="0.35">
      <c r="A1" s="89"/>
      <c r="B1" s="90"/>
      <c r="C1" s="90"/>
      <c r="D1" s="90"/>
      <c r="E1" s="90"/>
      <c r="F1" s="90"/>
      <c r="G1" s="91"/>
    </row>
    <row r="2" spans="1:7" ht="36" customHeight="1" x14ac:dyDescent="0.35">
      <c r="A2" s="92"/>
      <c r="B2" s="213" t="s">
        <v>250</v>
      </c>
      <c r="C2" s="257"/>
      <c r="D2" s="272" t="str">
        <f>'Application Summary'!D2:G2</f>
        <v xml:space="preserve"> </v>
      </c>
      <c r="E2" s="272"/>
      <c r="F2" s="272"/>
      <c r="G2" s="283"/>
    </row>
    <row r="3" spans="1:7" ht="7.5" customHeight="1" x14ac:dyDescent="0.35">
      <c r="A3" s="92"/>
      <c r="B3" s="1"/>
      <c r="C3" s="1"/>
      <c r="D3" s="1"/>
      <c r="E3" s="1"/>
      <c r="F3" s="1"/>
      <c r="G3" s="93"/>
    </row>
    <row r="4" spans="1:7" ht="7.5" customHeight="1" x14ac:dyDescent="0.35">
      <c r="A4" s="94"/>
      <c r="G4" s="95"/>
    </row>
    <row r="5" spans="1:7" ht="18" customHeight="1" thickBot="1" x14ac:dyDescent="0.45">
      <c r="A5" s="291" t="s">
        <v>55</v>
      </c>
      <c r="B5" s="292"/>
      <c r="C5" s="325"/>
      <c r="D5" s="316" t="s">
        <v>472</v>
      </c>
      <c r="E5" s="317"/>
      <c r="F5" s="317"/>
      <c r="G5" s="318"/>
    </row>
    <row r="6" spans="1:7" ht="15" thickTop="1" x14ac:dyDescent="0.35">
      <c r="A6" s="377" t="s">
        <v>31</v>
      </c>
      <c r="B6" s="263"/>
      <c r="C6" s="153" t="s">
        <v>213</v>
      </c>
      <c r="D6" s="315"/>
      <c r="E6" s="315"/>
      <c r="F6" s="315"/>
      <c r="G6" s="315"/>
    </row>
    <row r="7" spans="1:7" x14ac:dyDescent="0.35">
      <c r="A7" s="356" t="s">
        <v>32</v>
      </c>
      <c r="B7" s="275"/>
      <c r="C7" s="153" t="s">
        <v>213</v>
      </c>
      <c r="D7" s="335"/>
      <c r="E7" s="335"/>
      <c r="F7" s="335"/>
      <c r="G7" s="335"/>
    </row>
    <row r="8" spans="1:7" x14ac:dyDescent="0.35">
      <c r="A8" s="356" t="s">
        <v>32</v>
      </c>
      <c r="B8" s="275"/>
      <c r="C8" s="153" t="s">
        <v>213</v>
      </c>
      <c r="D8" s="335"/>
      <c r="E8" s="335"/>
      <c r="F8" s="335"/>
      <c r="G8" s="335"/>
    </row>
    <row r="9" spans="1:7" x14ac:dyDescent="0.35">
      <c r="A9" s="356" t="s">
        <v>32</v>
      </c>
      <c r="B9" s="275"/>
      <c r="C9" s="153" t="s">
        <v>213</v>
      </c>
      <c r="D9" s="335"/>
      <c r="E9" s="335"/>
      <c r="F9" s="335"/>
      <c r="G9" s="335"/>
    </row>
    <row r="10" spans="1:7" x14ac:dyDescent="0.35">
      <c r="A10" s="356" t="s">
        <v>32</v>
      </c>
      <c r="B10" s="275"/>
      <c r="C10" s="153" t="s">
        <v>213</v>
      </c>
      <c r="D10" s="335"/>
      <c r="E10" s="335"/>
      <c r="F10" s="335"/>
      <c r="G10" s="335"/>
    </row>
    <row r="11" spans="1:7" x14ac:dyDescent="0.35">
      <c r="A11" s="356" t="s">
        <v>32</v>
      </c>
      <c r="B11" s="275"/>
      <c r="C11" s="153" t="s">
        <v>213</v>
      </c>
      <c r="D11" s="335"/>
      <c r="E11" s="335"/>
      <c r="F11" s="335"/>
      <c r="G11" s="335"/>
    </row>
    <row r="12" spans="1:7" ht="10.75" customHeight="1" x14ac:dyDescent="0.35">
      <c r="A12" s="94"/>
      <c r="G12" s="95"/>
    </row>
    <row r="13" spans="1:7" ht="17.5" thickBot="1" x14ac:dyDescent="0.45">
      <c r="A13" s="291" t="s">
        <v>56</v>
      </c>
      <c r="B13" s="292"/>
      <c r="C13" s="293"/>
      <c r="D13" s="354" t="s">
        <v>350</v>
      </c>
      <c r="E13" s="374"/>
      <c r="F13" s="354" t="s">
        <v>64</v>
      </c>
      <c r="G13" s="355"/>
    </row>
    <row r="14" spans="1:7" ht="15" thickTop="1" x14ac:dyDescent="0.35">
      <c r="A14" s="357" t="s">
        <v>57</v>
      </c>
      <c r="B14" s="358"/>
      <c r="C14" s="359"/>
      <c r="D14" s="342">
        <v>0</v>
      </c>
      <c r="E14" s="375"/>
      <c r="F14" s="376">
        <v>0</v>
      </c>
      <c r="G14" s="343"/>
    </row>
    <row r="15" spans="1:7" x14ac:dyDescent="0.35">
      <c r="A15" s="371" t="s">
        <v>101</v>
      </c>
      <c r="B15" s="372"/>
      <c r="C15" s="373"/>
      <c r="D15" s="342">
        <v>0</v>
      </c>
      <c r="E15" s="342"/>
      <c r="F15" s="342">
        <v>0</v>
      </c>
      <c r="G15" s="343"/>
    </row>
    <row r="16" spans="1:7" x14ac:dyDescent="0.35">
      <c r="A16" s="371" t="s">
        <v>58</v>
      </c>
      <c r="B16" s="372"/>
      <c r="C16" s="373"/>
      <c r="D16" s="342">
        <v>0</v>
      </c>
      <c r="E16" s="342"/>
      <c r="F16" s="342">
        <v>0</v>
      </c>
      <c r="G16" s="343"/>
    </row>
    <row r="17" spans="1:7" x14ac:dyDescent="0.35">
      <c r="A17" s="371" t="s">
        <v>59</v>
      </c>
      <c r="B17" s="372"/>
      <c r="C17" s="373"/>
      <c r="D17" s="342">
        <v>0</v>
      </c>
      <c r="E17" s="342"/>
      <c r="F17" s="342">
        <v>0</v>
      </c>
      <c r="G17" s="343"/>
    </row>
    <row r="18" spans="1:7" x14ac:dyDescent="0.35">
      <c r="A18" s="371" t="s">
        <v>60</v>
      </c>
      <c r="B18" s="372"/>
      <c r="C18" s="373"/>
      <c r="D18" s="342">
        <v>0</v>
      </c>
      <c r="E18" s="342"/>
      <c r="F18" s="342">
        <v>0</v>
      </c>
      <c r="G18" s="343"/>
    </row>
    <row r="19" spans="1:7" x14ac:dyDescent="0.35">
      <c r="A19" s="371" t="s">
        <v>61</v>
      </c>
      <c r="B19" s="372"/>
      <c r="C19" s="373"/>
      <c r="D19" s="342">
        <v>0</v>
      </c>
      <c r="E19" s="342"/>
      <c r="F19" s="342">
        <v>0</v>
      </c>
      <c r="G19" s="343"/>
    </row>
    <row r="20" spans="1:7" x14ac:dyDescent="0.35">
      <c r="A20" s="371" t="s">
        <v>62</v>
      </c>
      <c r="B20" s="372"/>
      <c r="C20" s="373"/>
      <c r="D20" s="342">
        <v>0</v>
      </c>
      <c r="E20" s="342"/>
      <c r="F20" s="342">
        <v>0</v>
      </c>
      <c r="G20" s="343"/>
    </row>
    <row r="21" spans="1:7" x14ac:dyDescent="0.35">
      <c r="A21" s="371" t="s">
        <v>63</v>
      </c>
      <c r="B21" s="372"/>
      <c r="C21" s="373"/>
      <c r="D21" s="342">
        <v>0</v>
      </c>
      <c r="E21" s="342"/>
      <c r="F21" s="342">
        <v>0</v>
      </c>
      <c r="G21" s="343"/>
    </row>
    <row r="22" spans="1:7" x14ac:dyDescent="0.35">
      <c r="A22" s="371" t="s">
        <v>65</v>
      </c>
      <c r="B22" s="372"/>
      <c r="C22" s="373"/>
      <c r="D22" s="342">
        <v>0</v>
      </c>
      <c r="E22" s="342"/>
      <c r="F22" s="342">
        <v>0</v>
      </c>
      <c r="G22" s="343"/>
    </row>
    <row r="23" spans="1:7" x14ac:dyDescent="0.35">
      <c r="A23" s="371" t="s">
        <v>66</v>
      </c>
      <c r="B23" s="372"/>
      <c r="C23" s="373"/>
      <c r="D23" s="342">
        <v>0</v>
      </c>
      <c r="E23" s="342"/>
      <c r="F23" s="342">
        <v>0</v>
      </c>
      <c r="G23" s="343"/>
    </row>
    <row r="24" spans="1:7" x14ac:dyDescent="0.35">
      <c r="A24" s="371" t="s">
        <v>67</v>
      </c>
      <c r="B24" s="372"/>
      <c r="C24" s="373"/>
      <c r="D24" s="342">
        <v>0</v>
      </c>
      <c r="E24" s="342"/>
      <c r="F24" s="342">
        <v>0</v>
      </c>
      <c r="G24" s="343"/>
    </row>
    <row r="25" spans="1:7" x14ac:dyDescent="0.35">
      <c r="A25" s="365" t="s">
        <v>68</v>
      </c>
      <c r="B25" s="366"/>
      <c r="C25" s="367"/>
      <c r="D25" s="338">
        <v>0</v>
      </c>
      <c r="E25" s="338"/>
      <c r="F25" s="338">
        <v>0</v>
      </c>
      <c r="G25" s="339"/>
    </row>
    <row r="26" spans="1:7" x14ac:dyDescent="0.35">
      <c r="A26" s="368" t="s">
        <v>69</v>
      </c>
      <c r="B26" s="369"/>
      <c r="C26" s="370"/>
      <c r="D26" s="344">
        <f>SUM(D14:E25)</f>
        <v>0</v>
      </c>
      <c r="E26" s="364"/>
      <c r="F26" s="344">
        <f>SUM(F14:G25)</f>
        <v>0</v>
      </c>
      <c r="G26" s="346"/>
    </row>
    <row r="27" spans="1:7" x14ac:dyDescent="0.35">
      <c r="A27" s="94"/>
      <c r="B27" s="77"/>
      <c r="C27" s="77"/>
      <c r="G27" s="95"/>
    </row>
    <row r="28" spans="1:7" ht="18" customHeight="1" x14ac:dyDescent="0.35">
      <c r="A28" s="282" t="s">
        <v>77</v>
      </c>
      <c r="B28" s="272"/>
      <c r="C28" s="272"/>
      <c r="D28" s="272"/>
      <c r="E28" s="272"/>
      <c r="F28" s="272"/>
      <c r="G28" s="283"/>
    </row>
    <row r="29" spans="1:7" ht="29" x14ac:dyDescent="0.35">
      <c r="A29" s="300" t="s">
        <v>20</v>
      </c>
      <c r="B29" s="301"/>
      <c r="C29" s="301"/>
      <c r="D29" s="301"/>
      <c r="E29" s="302"/>
      <c r="F29" s="51" t="s">
        <v>212</v>
      </c>
      <c r="G29" s="98" t="s">
        <v>189</v>
      </c>
    </row>
    <row r="30" spans="1:7" ht="14.25" customHeight="1" x14ac:dyDescent="0.35">
      <c r="A30" s="127" t="s">
        <v>354</v>
      </c>
      <c r="B30" s="228" t="s">
        <v>78</v>
      </c>
      <c r="C30" s="228"/>
      <c r="D30" s="228"/>
      <c r="E30" s="228"/>
      <c r="F30" s="122">
        <v>10</v>
      </c>
      <c r="G30" s="151"/>
    </row>
    <row r="31" spans="1:7" ht="32.25" customHeight="1" x14ac:dyDescent="0.35">
      <c r="A31" s="144" t="s">
        <v>355</v>
      </c>
      <c r="B31" s="287" t="s">
        <v>479</v>
      </c>
      <c r="C31" s="287"/>
      <c r="D31" s="287"/>
      <c r="E31" s="287"/>
      <c r="F31" s="157">
        <v>2.5</v>
      </c>
      <c r="G31" s="151"/>
    </row>
    <row r="32" spans="1:7" ht="14.25" customHeight="1" x14ac:dyDescent="0.35">
      <c r="A32" s="127" t="s">
        <v>356</v>
      </c>
      <c r="B32" s="228" t="s">
        <v>80</v>
      </c>
      <c r="C32" s="228"/>
      <c r="D32" s="228"/>
      <c r="E32" s="228"/>
      <c r="F32" s="122">
        <v>5</v>
      </c>
      <c r="G32" s="151"/>
    </row>
    <row r="33" spans="1:7" ht="14.25" customHeight="1" x14ac:dyDescent="0.35">
      <c r="A33" s="144" t="s">
        <v>357</v>
      </c>
      <c r="B33" s="361" t="s">
        <v>79</v>
      </c>
      <c r="C33" s="361"/>
      <c r="D33" s="361"/>
      <c r="E33" s="361"/>
      <c r="F33" s="157">
        <v>15</v>
      </c>
      <c r="G33" s="151"/>
    </row>
    <row r="34" spans="1:7" ht="26.25" customHeight="1" x14ac:dyDescent="0.35">
      <c r="A34" s="127" t="s">
        <v>358</v>
      </c>
      <c r="B34" s="207" t="s">
        <v>480</v>
      </c>
      <c r="C34" s="207"/>
      <c r="D34" s="207"/>
      <c r="E34" s="207"/>
      <c r="F34" s="122">
        <v>5</v>
      </c>
      <c r="G34" s="151"/>
    </row>
    <row r="35" spans="1:7" ht="14.25" customHeight="1" x14ac:dyDescent="0.35">
      <c r="A35" s="142" t="s">
        <v>359</v>
      </c>
      <c r="B35" s="304" t="s">
        <v>368</v>
      </c>
      <c r="C35" s="304"/>
      <c r="D35" s="304"/>
      <c r="E35" s="304"/>
      <c r="F35" s="157">
        <v>15</v>
      </c>
      <c r="G35" s="151"/>
    </row>
    <row r="36" spans="1:7" ht="14.25" customHeight="1" x14ac:dyDescent="0.35">
      <c r="A36" s="127" t="s">
        <v>360</v>
      </c>
      <c r="B36" s="228" t="s">
        <v>347</v>
      </c>
      <c r="C36" s="228"/>
      <c r="D36" s="228"/>
      <c r="E36" s="228"/>
      <c r="F36" s="122">
        <v>20</v>
      </c>
      <c r="G36" s="151"/>
    </row>
    <row r="37" spans="1:7" ht="14.25" customHeight="1" x14ac:dyDescent="0.35">
      <c r="A37" s="142" t="s">
        <v>361</v>
      </c>
      <c r="B37" s="28" t="s">
        <v>369</v>
      </c>
      <c r="C37" s="28"/>
      <c r="D37" s="28"/>
      <c r="E37" s="28"/>
      <c r="F37" s="121">
        <v>20</v>
      </c>
      <c r="G37" s="151"/>
    </row>
    <row r="38" spans="1:7" ht="14.25" customHeight="1" x14ac:dyDescent="0.35">
      <c r="A38" s="127" t="s">
        <v>362</v>
      </c>
      <c r="B38" s="228" t="s">
        <v>348</v>
      </c>
      <c r="C38" s="228"/>
      <c r="D38" s="228"/>
      <c r="E38" s="228"/>
      <c r="F38" s="122">
        <v>2.5</v>
      </c>
      <c r="G38" s="185"/>
    </row>
    <row r="39" spans="1:7" ht="14.25" customHeight="1" x14ac:dyDescent="0.35">
      <c r="A39" s="144" t="s">
        <v>363</v>
      </c>
      <c r="B39" s="361" t="s">
        <v>349</v>
      </c>
      <c r="C39" s="361"/>
      <c r="D39" s="361"/>
      <c r="E39" s="361"/>
      <c r="F39" s="157">
        <v>40</v>
      </c>
      <c r="G39" s="151"/>
    </row>
    <row r="40" spans="1:7" ht="14.25" customHeight="1" x14ac:dyDescent="0.35">
      <c r="A40" s="127" t="s">
        <v>364</v>
      </c>
      <c r="B40" s="7" t="s">
        <v>370</v>
      </c>
      <c r="C40" s="7"/>
      <c r="D40" s="7"/>
      <c r="E40" s="7"/>
      <c r="F40" s="122">
        <v>10</v>
      </c>
      <c r="G40" s="151"/>
    </row>
    <row r="41" spans="1:7" ht="30" customHeight="1" x14ac:dyDescent="0.35">
      <c r="A41" s="144" t="s">
        <v>381</v>
      </c>
      <c r="B41" s="362" t="s">
        <v>481</v>
      </c>
      <c r="C41" s="362"/>
      <c r="D41" s="362"/>
      <c r="E41" s="363"/>
      <c r="F41" s="157">
        <v>10</v>
      </c>
      <c r="G41" s="151"/>
    </row>
    <row r="42" spans="1:7" ht="14.25" customHeight="1" x14ac:dyDescent="0.35">
      <c r="A42" s="127" t="s">
        <v>482</v>
      </c>
      <c r="B42" s="7" t="s">
        <v>483</v>
      </c>
      <c r="C42" s="7"/>
      <c r="D42" s="7"/>
      <c r="E42" s="7"/>
      <c r="F42" s="122">
        <v>15</v>
      </c>
      <c r="G42" s="151"/>
    </row>
    <row r="43" spans="1:7" ht="32.25" customHeight="1" x14ac:dyDescent="0.35">
      <c r="A43" s="144" t="s">
        <v>484</v>
      </c>
      <c r="B43" s="362" t="s">
        <v>511</v>
      </c>
      <c r="C43" s="362"/>
      <c r="D43" s="362"/>
      <c r="E43" s="363"/>
      <c r="F43" s="157">
        <v>15</v>
      </c>
      <c r="G43" s="151"/>
    </row>
    <row r="44" spans="1:7" ht="14.25" customHeight="1" x14ac:dyDescent="0.35">
      <c r="A44" s="101" t="s">
        <v>485</v>
      </c>
      <c r="B44" s="7" t="s">
        <v>510</v>
      </c>
      <c r="C44" s="7"/>
      <c r="D44" s="7"/>
      <c r="E44" s="7"/>
      <c r="F44" s="122">
        <v>10</v>
      </c>
      <c r="G44" s="151"/>
    </row>
    <row r="45" spans="1:7" ht="10.75" customHeight="1" x14ac:dyDescent="0.35">
      <c r="A45" s="94"/>
      <c r="B45" s="247"/>
      <c r="C45" s="247"/>
      <c r="D45" s="247"/>
      <c r="E45" s="247"/>
      <c r="F45" s="5"/>
      <c r="G45" s="115"/>
    </row>
    <row r="46" spans="1:7" ht="15.5" x14ac:dyDescent="0.35">
      <c r="A46" s="94"/>
      <c r="B46" s="312" t="s">
        <v>81</v>
      </c>
      <c r="C46" s="312"/>
      <c r="D46" s="312"/>
      <c r="E46" s="312"/>
      <c r="F46" s="108">
        <f>SUM(F30:F44)</f>
        <v>195</v>
      </c>
      <c r="G46" s="119">
        <f>SUM(G30:G44)</f>
        <v>0</v>
      </c>
    </row>
    <row r="47" spans="1:7" ht="14.25" customHeight="1" x14ac:dyDescent="0.35">
      <c r="A47" s="94"/>
      <c r="B47" s="312" t="s">
        <v>431</v>
      </c>
      <c r="C47" s="312"/>
      <c r="D47" s="312"/>
      <c r="E47" s="312"/>
      <c r="F47" s="109"/>
      <c r="G47" s="120"/>
    </row>
    <row r="48" spans="1:7" s="9" customFormat="1" ht="27.75" customHeight="1" x14ac:dyDescent="0.2">
      <c r="A48" s="116"/>
      <c r="B48" s="278" t="s">
        <v>82</v>
      </c>
      <c r="C48" s="278"/>
      <c r="D48" s="278"/>
      <c r="E48" s="278"/>
      <c r="F48" s="110">
        <f>G46/F46</f>
        <v>0</v>
      </c>
      <c r="G48" s="113" t="str">
        <f>IF(G46&gt;=35,"Pass","Incomplete")</f>
        <v>Incomplete</v>
      </c>
    </row>
    <row r="49" spans="1:7" ht="15" thickBot="1" x14ac:dyDescent="0.4">
      <c r="A49" s="104"/>
      <c r="B49" s="360"/>
      <c r="C49" s="360"/>
      <c r="D49" s="360"/>
      <c r="E49" s="360"/>
      <c r="F49" s="117"/>
      <c r="G49" s="118"/>
    </row>
    <row r="50" spans="1:7" x14ac:dyDescent="0.35">
      <c r="B50" s="247"/>
      <c r="C50" s="247"/>
      <c r="D50" s="247"/>
      <c r="E50" s="247"/>
      <c r="F50" s="5"/>
      <c r="G50" s="5"/>
    </row>
  </sheetData>
  <sheetProtection algorithmName="SHA-512" hashValue="yP6v3ZQyEfpqm9ICOVZKOjT1XHXs175k8+NGZqFMpg7MDYAujEvZ6PqrX0raue+gxPbI+ahbWyx1Rpkxyvg8hQ==" saltValue="RECfCX+LUTyxhVDtGBeJnQ==" spinCount="100000" sheet="1" selectLockedCells="1"/>
  <mergeCells count="77">
    <mergeCell ref="D8:G8"/>
    <mergeCell ref="D9:G9"/>
    <mergeCell ref="D10:G10"/>
    <mergeCell ref="B2:C2"/>
    <mergeCell ref="D2:G2"/>
    <mergeCell ref="A6:B6"/>
    <mergeCell ref="A7:B7"/>
    <mergeCell ref="D5:G5"/>
    <mergeCell ref="D6:G6"/>
    <mergeCell ref="D7:G7"/>
    <mergeCell ref="A5:C5"/>
    <mergeCell ref="A8:B8"/>
    <mergeCell ref="A9:B9"/>
    <mergeCell ref="A10:B10"/>
    <mergeCell ref="D13:E13"/>
    <mergeCell ref="F13:G13"/>
    <mergeCell ref="D14:E14"/>
    <mergeCell ref="F14:G14"/>
    <mergeCell ref="D11:G11"/>
    <mergeCell ref="D15:E15"/>
    <mergeCell ref="F15:G15"/>
    <mergeCell ref="D16:E16"/>
    <mergeCell ref="F16:G16"/>
    <mergeCell ref="A15:C15"/>
    <mergeCell ref="A16:C16"/>
    <mergeCell ref="D17:E17"/>
    <mergeCell ref="F17:G17"/>
    <mergeCell ref="D18:E18"/>
    <mergeCell ref="F18:G18"/>
    <mergeCell ref="A17:C17"/>
    <mergeCell ref="A18:C18"/>
    <mergeCell ref="D19:E19"/>
    <mergeCell ref="F19:G19"/>
    <mergeCell ref="D20:E20"/>
    <mergeCell ref="F20:G20"/>
    <mergeCell ref="A19:C19"/>
    <mergeCell ref="A20:C20"/>
    <mergeCell ref="D21:E21"/>
    <mergeCell ref="F21:G21"/>
    <mergeCell ref="D22:E22"/>
    <mergeCell ref="F22:G22"/>
    <mergeCell ref="A21:C21"/>
    <mergeCell ref="A22:C22"/>
    <mergeCell ref="D23:E23"/>
    <mergeCell ref="F23:G23"/>
    <mergeCell ref="D24:E24"/>
    <mergeCell ref="F24:G24"/>
    <mergeCell ref="A23:C23"/>
    <mergeCell ref="A24:C24"/>
    <mergeCell ref="A28:G28"/>
    <mergeCell ref="D25:E25"/>
    <mergeCell ref="F25:G25"/>
    <mergeCell ref="D26:E26"/>
    <mergeCell ref="F26:G26"/>
    <mergeCell ref="A25:C25"/>
    <mergeCell ref="A26:C26"/>
    <mergeCell ref="B47:E47"/>
    <mergeCell ref="B35:E35"/>
    <mergeCell ref="B36:E36"/>
    <mergeCell ref="B38:E38"/>
    <mergeCell ref="B39:E39"/>
    <mergeCell ref="A11:B11"/>
    <mergeCell ref="A14:C14"/>
    <mergeCell ref="A13:C13"/>
    <mergeCell ref="B49:E49"/>
    <mergeCell ref="B50:E50"/>
    <mergeCell ref="B48:E48"/>
    <mergeCell ref="B30:E30"/>
    <mergeCell ref="B31:E31"/>
    <mergeCell ref="B32:E32"/>
    <mergeCell ref="B33:E33"/>
    <mergeCell ref="B34:E34"/>
    <mergeCell ref="B41:E41"/>
    <mergeCell ref="B43:E43"/>
    <mergeCell ref="A29:E29"/>
    <mergeCell ref="B45:E45"/>
    <mergeCell ref="B46:E46"/>
  </mergeCells>
  <conditionalFormatting sqref="G48">
    <cfRule type="cellIs" dxfId="17" priority="1" operator="equal">
      <formula>"Incomplete"</formula>
    </cfRule>
    <cfRule type="cellIs" dxfId="16" priority="2" operator="equal">
      <formula>"Pass"</formula>
    </cfRule>
  </conditionalFormatting>
  <dataValidations count="2">
    <dataValidation type="whole" operator="equal" allowBlank="1" showInputMessage="1" showErrorMessage="1" sqref="G33 G30 G35:G37 G39" xr:uid="{00000000-0002-0000-0700-000000000000}">
      <formula1>F30</formula1>
    </dataValidation>
    <dataValidation type="decimal" operator="equal" allowBlank="1" showInputMessage="1" showErrorMessage="1" sqref="G31:G32 G34 G38 G40:G44" xr:uid="{00000000-0002-0000-0700-000001000000}">
      <formula1>F31</formula1>
    </dataValidation>
  </dataValidations>
  <pageMargins left="0.7" right="0.5" top="1" bottom="0.75" header="0.5" footer="0.5"/>
  <pageSetup scale="83" orientation="portrait" r:id="rId1"/>
  <headerFooter>
    <oddHeader xml:space="preserve">&amp;C&amp;14 V2022
Outstanding IIBEC Affiliated Chapter Awards Program
</oddHeader>
    <oddFooter>&amp;L&amp;A&amp;RPage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29"/>
  <sheetViews>
    <sheetView showGridLines="0" showRowColHeaders="0" showRuler="0" view="pageLayout" topLeftCell="A10" zoomScale="110" zoomScaleNormal="100" zoomScalePageLayoutView="110" workbookViewId="0">
      <selection activeCell="G21" sqref="G21"/>
    </sheetView>
  </sheetViews>
  <sheetFormatPr defaultColWidth="7.26953125" defaultRowHeight="14.5" x14ac:dyDescent="0.35"/>
  <cols>
    <col min="1" max="1" width="4.7265625" customWidth="1"/>
    <col min="2" max="2" width="16.453125" customWidth="1"/>
    <col min="3" max="3" width="33.1796875" customWidth="1"/>
    <col min="4" max="4" width="14.26953125" customWidth="1"/>
    <col min="5" max="5" width="9.81640625" customWidth="1"/>
    <col min="6" max="6" width="9.54296875" customWidth="1"/>
    <col min="7" max="7" width="12.54296875" customWidth="1"/>
    <col min="8" max="8" width="9.1796875" customWidth="1"/>
  </cols>
  <sheetData>
    <row r="1" spans="1:7" ht="7.5" customHeight="1" x14ac:dyDescent="0.35">
      <c r="A1" s="89"/>
      <c r="B1" s="90"/>
      <c r="C1" s="90"/>
      <c r="D1" s="90"/>
      <c r="E1" s="90"/>
      <c r="F1" s="90"/>
      <c r="G1" s="91"/>
    </row>
    <row r="2" spans="1:7" ht="36" customHeight="1" x14ac:dyDescent="0.35">
      <c r="A2" s="92"/>
      <c r="B2" s="213" t="s">
        <v>487</v>
      </c>
      <c r="C2" s="257"/>
      <c r="D2" s="272" t="str">
        <f>'Application Summary'!D2:G2</f>
        <v xml:space="preserve"> </v>
      </c>
      <c r="E2" s="272"/>
      <c r="F2" s="272"/>
      <c r="G2" s="283"/>
    </row>
    <row r="3" spans="1:7" ht="7.5" customHeight="1" x14ac:dyDescent="0.35">
      <c r="A3" s="92"/>
      <c r="B3" s="1"/>
      <c r="C3" s="1"/>
      <c r="D3" s="1"/>
      <c r="E3" s="1"/>
      <c r="F3" s="1"/>
      <c r="G3" s="93"/>
    </row>
    <row r="4" spans="1:7" ht="7.5" customHeight="1" x14ac:dyDescent="0.35">
      <c r="A4" s="94"/>
      <c r="G4" s="95"/>
    </row>
    <row r="5" spans="1:7" ht="18" customHeight="1" thickBot="1" x14ac:dyDescent="0.45">
      <c r="A5" s="291" t="s">
        <v>486</v>
      </c>
      <c r="B5" s="292"/>
      <c r="C5" s="325"/>
      <c r="D5" s="316" t="s">
        <v>472</v>
      </c>
      <c r="E5" s="317"/>
      <c r="F5" s="317"/>
      <c r="G5" s="318"/>
    </row>
    <row r="6" spans="1:7" ht="15" thickTop="1" x14ac:dyDescent="0.35">
      <c r="A6" s="136" t="s">
        <v>31</v>
      </c>
      <c r="B6" s="22"/>
      <c r="C6" s="73" t="s">
        <v>213</v>
      </c>
      <c r="D6" s="315"/>
      <c r="E6" s="315"/>
      <c r="F6" s="315"/>
      <c r="G6" s="315"/>
    </row>
    <row r="7" spans="1:7" x14ac:dyDescent="0.35">
      <c r="A7" s="136" t="s">
        <v>32</v>
      </c>
      <c r="B7" s="22"/>
      <c r="C7" s="73" t="s">
        <v>213</v>
      </c>
      <c r="D7" s="335"/>
      <c r="E7" s="335"/>
      <c r="F7" s="335"/>
      <c r="G7" s="335"/>
    </row>
    <row r="8" spans="1:7" x14ac:dyDescent="0.35">
      <c r="A8" s="136" t="s">
        <v>32</v>
      </c>
      <c r="B8" s="22"/>
      <c r="C8" s="73" t="s">
        <v>213</v>
      </c>
      <c r="D8" s="335"/>
      <c r="E8" s="335"/>
      <c r="F8" s="335"/>
      <c r="G8" s="335"/>
    </row>
    <row r="9" spans="1:7" x14ac:dyDescent="0.35">
      <c r="A9" s="136" t="s">
        <v>32</v>
      </c>
      <c r="B9" s="22"/>
      <c r="C9" s="73" t="s">
        <v>213</v>
      </c>
      <c r="D9" s="335"/>
      <c r="E9" s="335"/>
      <c r="F9" s="335"/>
      <c r="G9" s="335"/>
    </row>
    <row r="10" spans="1:7" x14ac:dyDescent="0.35">
      <c r="A10" s="136" t="s">
        <v>32</v>
      </c>
      <c r="B10" s="22"/>
      <c r="C10" s="73" t="s">
        <v>213</v>
      </c>
      <c r="D10" s="335"/>
      <c r="E10" s="335"/>
      <c r="F10" s="335"/>
      <c r="G10" s="335"/>
    </row>
    <row r="11" spans="1:7" x14ac:dyDescent="0.35">
      <c r="A11" s="136" t="s">
        <v>32</v>
      </c>
      <c r="B11" s="22"/>
      <c r="C11" s="73" t="s">
        <v>213</v>
      </c>
      <c r="D11" s="335"/>
      <c r="E11" s="335"/>
      <c r="F11" s="335"/>
      <c r="G11" s="335"/>
    </row>
    <row r="12" spans="1:7" ht="18" customHeight="1" x14ac:dyDescent="0.35">
      <c r="A12" s="282" t="s">
        <v>88</v>
      </c>
      <c r="B12" s="272"/>
      <c r="C12" s="272"/>
      <c r="D12" s="272"/>
      <c r="E12" s="272"/>
      <c r="F12" s="272"/>
      <c r="G12" s="283"/>
    </row>
    <row r="13" spans="1:7" ht="29" x14ac:dyDescent="0.35">
      <c r="A13" s="300" t="s">
        <v>20</v>
      </c>
      <c r="B13" s="301"/>
      <c r="C13" s="301"/>
      <c r="D13" s="301"/>
      <c r="E13" s="301"/>
      <c r="F13" s="74" t="s">
        <v>212</v>
      </c>
      <c r="G13" s="98" t="s">
        <v>189</v>
      </c>
    </row>
    <row r="14" spans="1:7" x14ac:dyDescent="0.35">
      <c r="A14" s="99" t="s">
        <v>251</v>
      </c>
      <c r="B14" s="378" t="s">
        <v>488</v>
      </c>
      <c r="C14" s="378"/>
      <c r="D14" s="378"/>
      <c r="E14" s="378"/>
      <c r="F14" s="380">
        <v>10</v>
      </c>
      <c r="G14" s="382"/>
    </row>
    <row r="15" spans="1:7" ht="18" customHeight="1" x14ac:dyDescent="0.35">
      <c r="A15" s="99"/>
      <c r="B15" s="76" t="s">
        <v>489</v>
      </c>
      <c r="C15" s="76"/>
      <c r="D15" s="76"/>
      <c r="E15" s="76"/>
      <c r="F15" s="381"/>
      <c r="G15" s="383"/>
    </row>
    <row r="16" spans="1:7" x14ac:dyDescent="0.35">
      <c r="A16" s="100" t="s">
        <v>252</v>
      </c>
      <c r="B16" s="379" t="s">
        <v>351</v>
      </c>
      <c r="C16" s="379"/>
      <c r="D16" s="379"/>
      <c r="E16" s="379"/>
      <c r="F16" s="157">
        <v>10</v>
      </c>
      <c r="G16" s="151"/>
    </row>
    <row r="17" spans="1:7" x14ac:dyDescent="0.35">
      <c r="A17" s="99" t="s">
        <v>253</v>
      </c>
      <c r="B17" s="378" t="s">
        <v>406</v>
      </c>
      <c r="C17" s="378"/>
      <c r="D17" s="378"/>
      <c r="E17" s="378"/>
      <c r="F17" s="122">
        <v>20</v>
      </c>
      <c r="G17" s="151"/>
    </row>
    <row r="18" spans="1:7" x14ac:dyDescent="0.35">
      <c r="A18" s="100" t="s">
        <v>254</v>
      </c>
      <c r="B18" s="379" t="s">
        <v>133</v>
      </c>
      <c r="C18" s="379"/>
      <c r="D18" s="379"/>
      <c r="E18" s="379"/>
      <c r="F18" s="121">
        <v>15</v>
      </c>
      <c r="G18" s="151"/>
    </row>
    <row r="19" spans="1:7" x14ac:dyDescent="0.35">
      <c r="A19" s="94"/>
      <c r="B19" s="247"/>
      <c r="C19" s="247"/>
      <c r="D19" s="247"/>
      <c r="E19" s="247"/>
      <c r="F19" s="5"/>
      <c r="G19" s="183"/>
    </row>
    <row r="20" spans="1:7" ht="15.5" x14ac:dyDescent="0.35">
      <c r="A20" s="94"/>
      <c r="B20" s="312" t="s">
        <v>84</v>
      </c>
      <c r="C20" s="312"/>
      <c r="D20" s="312"/>
      <c r="E20" s="312"/>
      <c r="F20" s="108">
        <f>SUM(F14:F18)</f>
        <v>55</v>
      </c>
      <c r="G20" s="119">
        <f>SUM(G14:G18)</f>
        <v>0</v>
      </c>
    </row>
    <row r="21" spans="1:7" ht="16.75" customHeight="1" x14ac:dyDescent="0.35">
      <c r="A21" s="94"/>
      <c r="B21" s="312" t="s">
        <v>317</v>
      </c>
      <c r="C21" s="312"/>
      <c r="D21" s="312"/>
      <c r="E21" s="312"/>
      <c r="F21" s="109"/>
      <c r="G21" s="184"/>
    </row>
    <row r="22" spans="1:7" s="9" customFormat="1" ht="25.5" customHeight="1" x14ac:dyDescent="0.2">
      <c r="A22" s="116"/>
      <c r="B22" s="278" t="s">
        <v>85</v>
      </c>
      <c r="C22" s="278"/>
      <c r="D22" s="278"/>
      <c r="E22" s="278"/>
      <c r="F22" s="110">
        <f>G20/F20</f>
        <v>0</v>
      </c>
      <c r="G22" s="113" t="str">
        <f>IF(G20&gt;=10,"Pass","Inadequate Points")</f>
        <v>Inadequate Points</v>
      </c>
    </row>
    <row r="23" spans="1:7" ht="15" thickBot="1" x14ac:dyDescent="0.4">
      <c r="A23" s="104"/>
      <c r="B23" s="360"/>
      <c r="C23" s="360"/>
      <c r="D23" s="360"/>
      <c r="E23" s="360"/>
      <c r="F23" s="117"/>
      <c r="G23" s="118"/>
    </row>
    <row r="24" spans="1:7" x14ac:dyDescent="0.35">
      <c r="B24" s="247"/>
      <c r="C24" s="247"/>
      <c r="D24" s="247"/>
      <c r="E24" s="247"/>
      <c r="F24" s="5"/>
      <c r="G24" s="5"/>
    </row>
    <row r="25" spans="1:7" x14ac:dyDescent="0.35">
      <c r="B25" s="247"/>
      <c r="C25" s="247"/>
      <c r="D25" s="247"/>
      <c r="E25" s="247"/>
      <c r="F25" s="5"/>
      <c r="G25" s="5"/>
    </row>
    <row r="26" spans="1:7" x14ac:dyDescent="0.35">
      <c r="B26" s="247"/>
      <c r="C26" s="247"/>
      <c r="D26" s="247"/>
      <c r="E26" s="247"/>
      <c r="F26" s="5"/>
      <c r="G26" s="5"/>
    </row>
    <row r="27" spans="1:7" x14ac:dyDescent="0.35">
      <c r="B27" s="247"/>
      <c r="C27" s="247"/>
      <c r="D27" s="247"/>
      <c r="E27" s="247"/>
      <c r="F27" s="5"/>
      <c r="G27" s="5"/>
    </row>
    <row r="28" spans="1:7" x14ac:dyDescent="0.35">
      <c r="B28" s="247"/>
      <c r="C28" s="247"/>
      <c r="D28" s="247"/>
      <c r="E28" s="247"/>
      <c r="F28" s="5"/>
      <c r="G28" s="5"/>
    </row>
    <row r="29" spans="1:7" x14ac:dyDescent="0.35">
      <c r="B29" s="247"/>
      <c r="C29" s="247"/>
      <c r="D29" s="247"/>
      <c r="E29" s="247"/>
      <c r="F29" s="5"/>
      <c r="G29" s="5"/>
    </row>
  </sheetData>
  <sheetProtection algorithmName="SHA-512" hashValue="2nmF9YW+WebDwAk4T/ZnsXPW9SV44l681/tkKc/WMUae6W3NcVJ10RxIxPuu3qXsJxuUx/h2+eGZGeGizi0jdg==" saltValue="QXRbf/irZXqyUiRm5OMBrA==" spinCount="100000" sheet="1" selectLockedCells="1"/>
  <mergeCells count="29">
    <mergeCell ref="B19:E19"/>
    <mergeCell ref="B20:E20"/>
    <mergeCell ref="B21:E21"/>
    <mergeCell ref="B22:E22"/>
    <mergeCell ref="B18:E18"/>
    <mergeCell ref="B29:E29"/>
    <mergeCell ref="B23:E23"/>
    <mergeCell ref="B24:E24"/>
    <mergeCell ref="B25:E25"/>
    <mergeCell ref="B26:E26"/>
    <mergeCell ref="B27:E27"/>
    <mergeCell ref="B28:E28"/>
    <mergeCell ref="B14:E14"/>
    <mergeCell ref="B16:E16"/>
    <mergeCell ref="B17:E17"/>
    <mergeCell ref="A13:E13"/>
    <mergeCell ref="A12:G12"/>
    <mergeCell ref="F14:F15"/>
    <mergeCell ref="G14:G15"/>
    <mergeCell ref="D7:G7"/>
    <mergeCell ref="D8:G8"/>
    <mergeCell ref="D9:G9"/>
    <mergeCell ref="D10:G10"/>
    <mergeCell ref="D11:G11"/>
    <mergeCell ref="B2:C2"/>
    <mergeCell ref="D2:G2"/>
    <mergeCell ref="A5:C5"/>
    <mergeCell ref="D5:G5"/>
    <mergeCell ref="D6:G6"/>
  </mergeCells>
  <conditionalFormatting sqref="G22">
    <cfRule type="cellIs" dxfId="15" priority="1" operator="equal">
      <formula>"Inadequate Points"</formula>
    </cfRule>
    <cfRule type="cellIs" dxfId="14" priority="2" operator="equal">
      <formula>"Pass"</formula>
    </cfRule>
  </conditionalFormatting>
  <dataValidations count="1">
    <dataValidation type="whole" operator="equal" allowBlank="1" showInputMessage="1" showErrorMessage="1" sqref="G14 G16:G18" xr:uid="{00000000-0002-0000-0800-000000000000}">
      <formula1>F14</formula1>
    </dataValidation>
  </dataValidations>
  <pageMargins left="0.7" right="0.5" top="1" bottom="0.75" header="0.5" footer="0.5"/>
  <pageSetup scale="92" orientation="portrait" r:id="rId1"/>
  <headerFooter>
    <oddHeader xml:space="preserve">&amp;C&amp;14 V2022
Outstanding IIBEC Affiliated Chapter Awards Program
</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Introduction - Instructions</vt:lpstr>
      <vt:lpstr>Scoring Rules &amp; Award Levels</vt:lpstr>
      <vt:lpstr>Certification Page</vt:lpstr>
      <vt:lpstr>Application Summary</vt:lpstr>
      <vt:lpstr>Section 1 (Chapter Admin)</vt:lpstr>
      <vt:lpstr>Section 2 (Finance)</vt:lpstr>
      <vt:lpstr>Section 3 (Membership)</vt:lpstr>
      <vt:lpstr>Section 4 (Education)</vt:lpstr>
      <vt:lpstr>Section 5 (Registration)</vt:lpstr>
      <vt:lpstr>Section 6 (Long Range Planning)</vt:lpstr>
      <vt:lpstr>Section 7 (Archives)</vt:lpstr>
      <vt:lpstr>Section 8 (Marketing)</vt:lpstr>
      <vt:lpstr>Section 9 (Technical Services)</vt:lpstr>
      <vt:lpstr>Section 10 (Philanthropic)</vt:lpstr>
      <vt:lpstr>Section 11 (Advocacy)</vt:lpstr>
      <vt:lpstr>Section 12 (Awards)</vt:lpstr>
      <vt:lpstr>'Application Summary'!Print_Area</vt:lpstr>
      <vt:lpstr>'Section 1 (Chapter Admin)'!Print_Area</vt:lpstr>
      <vt:lpstr>'Section 10 (Philanthropic)'!Print_Area</vt:lpstr>
      <vt:lpstr>'Section 11 (Advocacy)'!Print_Area</vt:lpstr>
      <vt:lpstr>'Section 12 (Awards)'!Print_Area</vt:lpstr>
      <vt:lpstr>'Section 2 (Finance)'!Print_Area</vt:lpstr>
      <vt:lpstr>'Section 3 (Membership)'!Print_Area</vt:lpstr>
      <vt:lpstr>'Section 4 (Education)'!Print_Area</vt:lpstr>
      <vt:lpstr>'Section 5 (Registration)'!Print_Area</vt:lpstr>
      <vt:lpstr>'Section 6 (Long Range Planning)'!Print_Area</vt:lpstr>
      <vt:lpstr>'Section 7 (Archives)'!Print_Area</vt:lpstr>
      <vt:lpstr>'Section 8 (Marketing)'!Print_Area</vt:lpstr>
      <vt:lpstr>'Section 9 (Technical Services)'!Print_Area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Cannon</dc:creator>
  <cp:lastModifiedBy>Tara Cottle</cp:lastModifiedBy>
  <cp:lastPrinted>2020-06-30T15:32:31Z</cp:lastPrinted>
  <dcterms:created xsi:type="dcterms:W3CDTF">2015-08-18T20:46:02Z</dcterms:created>
  <dcterms:modified xsi:type="dcterms:W3CDTF">2023-03-08T20:47:11Z</dcterms:modified>
</cp:coreProperties>
</file>